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取平均分" sheetId="1" r:id="rId1"/>
    <sheet name="去掉最高和最低" sheetId="2" r:id="rId2"/>
    <sheet name="Sheet1" sheetId="3" r:id="rId3"/>
  </sheets>
  <definedNames>
    <definedName name="_xlnm._FilterDatabase" localSheetId="0" hidden="1">取平均分!$A$3:$P$63</definedName>
    <definedName name="_xlnm._FilterDatabase" localSheetId="1" hidden="1">去掉最高和最低!$A$3:$P$63</definedName>
  </definedNames>
  <calcPr calcId="144525"/>
</workbook>
</file>

<file path=xl/sharedStrings.xml><?xml version="1.0" encoding="utf-8"?>
<sst xmlns="http://schemas.openxmlformats.org/spreadsheetml/2006/main" count="692" uniqueCount="269">
  <si>
    <t>第九届“挑战杯”大学生学术科技作品竞赛校赛作品评分表（不要变动顺序，评分后，连同评委回执一同发送邮箱：ycl@abc.edu.cn）</t>
  </si>
  <si>
    <t>许善明</t>
  </si>
  <si>
    <t>序号</t>
  </si>
  <si>
    <t>作品类别</t>
  </si>
  <si>
    <t>作品全称</t>
  </si>
  <si>
    <t>评分</t>
  </si>
  <si>
    <t>作品点评</t>
  </si>
  <si>
    <t>4</t>
  </si>
  <si>
    <t>科技发明制作B类</t>
  </si>
  <si>
    <t>基于LoRa扩频通信和动态神经网络的葡萄园精准滴灌控制系统设计</t>
  </si>
  <si>
    <t>未作成本收益分析</t>
  </si>
  <si>
    <t>1.项目影响于应用性的系统设计，但在项目中没有体现出应用的实际场景，可以增加这部分内容；2.增加横向对比，说明咱们系统的优劣势。</t>
  </si>
  <si>
    <t>该作品具有良好的应用价值，建议：增加介绍该系统的功能和应用前景部分。</t>
  </si>
  <si>
    <t>40</t>
  </si>
  <si>
    <t>科技发明制作A类</t>
  </si>
  <si>
    <t>基于多光谱成像和人工智能技术的便携式水果成熟度检测系统</t>
  </si>
  <si>
    <t>具有操作性和现实意义</t>
  </si>
  <si>
    <t>1.多增加一些应用场景，增加产品的说服力；2.是否有合作意向的果农或者企业，将项目落地。</t>
  </si>
  <si>
    <t>4对其商业价值、市场前景以及推广运用方面再进行详细论述效果会更好</t>
  </si>
  <si>
    <t>2</t>
  </si>
  <si>
    <t>一种小型电磁继电器的衔铁自动加工设备</t>
  </si>
  <si>
    <t>对当前的现有的产品未有表述</t>
  </si>
  <si>
    <t>1.申报书和项目书要分开作为两个材料；2.是否项目有实物，具体的应用场景可以体现出来。</t>
  </si>
  <si>
    <t>作品有一定的基础，之前也申请过国家专利且获批</t>
  </si>
  <si>
    <t>58</t>
  </si>
  <si>
    <t>哲学社会科学类社会调查报告和学术论文</t>
  </si>
  <si>
    <t>安徽协诚实业股份有限公司车间生产设施优化方案</t>
  </si>
  <si>
    <t>具有一定的操作性</t>
  </si>
  <si>
    <t>1.针对某一公司提出的方案，不具备复制性，参赛的时候不占优势，是否可以考虑变成某一类型公司的方案；</t>
  </si>
  <si>
    <t>该项目通过实地调研，针对性强，具有较强的实用价值，对工厂企业车间的生产设施优化具有较强的借鉴意义，思路与逻辑清晰。</t>
  </si>
  <si>
    <t>23</t>
  </si>
  <si>
    <t>"百团大战"——互联网卖菜之路在何方</t>
  </si>
  <si>
    <t>分析模型太简单</t>
  </si>
  <si>
    <t>1.所提意见建议可以考虑跟相关部门进行对接联系，看是否有建议落地的可能，提升项目的说服力。</t>
  </si>
  <si>
    <t>1.申报书中的（作品的科学性、先进性及独特之处）写的是意义，不是科学性、先进性及独到之处。2.作品第五部分：因为出发点和实施主体是互联网企业，因此不能讲“加大行政监管力度”写进去，因为加大行政监管主体是政府，余下四点都是从企业出发的。3.调查问卷问题多少，不利于分析和解决问题，问卷内容要扩充</t>
  </si>
  <si>
    <t>4问卷分析太过简单，既没有信度和效度分析，也缺乏回归分析、聚类等相对复杂的分析</t>
  </si>
  <si>
    <t>41</t>
  </si>
  <si>
    <t>一种基于物联网技术的智慧图书馆服务系统</t>
  </si>
  <si>
    <t>有一定的创新性</t>
  </si>
  <si>
    <t>1.增加横向对比，体现出项目中系统的优势；2.目前已有专利，那是否有图书馆已采用该系统。</t>
  </si>
  <si>
    <t>该作品已经获得申请专利，基础较好。建议：1.最后的总结部分太短；2.申报书中提到的监控功能，目前很多图书馆均已经实现，建议指出你的产品与目前图书馆中使用的产品的最大优势；3.建议增加应用前景展望。</t>
  </si>
  <si>
    <t>3对其应用价值以及带来的效益进行分析</t>
  </si>
  <si>
    <t>19</t>
  </si>
  <si>
    <t>芜湖市城镇老龄事业发展调查研究</t>
  </si>
  <si>
    <t>1.文中较大篇幅介绍了问卷的图表和分析，关于问题的研究和提出意见建议的篇幅较少；2.横向的对比方面的内容也可以提一下，其他周边城市的发展；3.所提意见建议如何落地的问题。</t>
  </si>
  <si>
    <t>选题有一定的社会价值，但问卷量偏少，解释力有待增强，另外语言方面需要进一步优化</t>
  </si>
  <si>
    <t>55</t>
  </si>
  <si>
    <t>一种基于物联网的光伏板自追踪系统</t>
  </si>
  <si>
    <t>有一定的实践性，和现有产品创新点在哪里需要说明</t>
  </si>
  <si>
    <t>1.没有专利，但最好是多介绍一些项目的进展情况；2.增加横向对比，体现自身优势；3.是否有相关应用案例？</t>
  </si>
  <si>
    <t>建议：1.指出光伏板自追踪系统的社会运用价值，与未使用物联网技术的光伏板的结果做一比较。2.指出该技术可运用在哪些领域，可以产生哪些社会效益。</t>
  </si>
  <si>
    <t>10</t>
  </si>
  <si>
    <t>圆柱体物料叉车设计</t>
  </si>
  <si>
    <t>缺成本收益分析</t>
  </si>
  <si>
    <t>1.缺少项目文本；2.目前项目处于中试阶段，那应该是有实物了，最好在项目中把实物情况进行展示；3.无法体现同学们参与的实践性，需要增加此部分内容。</t>
  </si>
  <si>
    <t>该作品申请了专利号，较为成熟，具有较强的应用和推广价值。建议：在（当前国内外同类课题研究水平概述）要着重介绍和分析当前叉车理论与实践运用情况，这样才能更加突出本产品的优势，从这方面内容上看，介绍和分析不多</t>
  </si>
  <si>
    <t>4尽快将实物设计出来</t>
  </si>
  <si>
    <t>5</t>
  </si>
  <si>
    <t>基于PLC及组态技术的智慧教学楼监控管理系统</t>
  </si>
  <si>
    <t>创新点需要再思考</t>
  </si>
  <si>
    <t>1.项目更多的是从理论层面来介绍系统的使用，自身项目进行到哪种程度，如何体现同学们的实践性；2.专利的进度如何？</t>
  </si>
  <si>
    <t>该作品具有较强的应用价值和潜力，但作品总结过于简单，建议：针对产品的创新性功能，增加应用前景部分内容。</t>
  </si>
  <si>
    <t>44</t>
  </si>
  <si>
    <t>自然科学类学术论文</t>
  </si>
  <si>
    <t>大数据视角下推动新型冠状病毒传播的影响因素研究</t>
  </si>
  <si>
    <t>影响因素不是全</t>
  </si>
  <si>
    <t>1.目前疫情的热点已经降低，除非角度新颖否则很难吸引评委；2.调研较少，理论分析较多；3.得出的结论，提出意见建议不完善。</t>
  </si>
  <si>
    <t>2加强对研究结果或结论建议的阐述，提升论文研究价值</t>
  </si>
  <si>
    <t>9</t>
  </si>
  <si>
    <t>自动化收获机</t>
  </si>
  <si>
    <t>有一定的市场空间</t>
  </si>
  <si>
    <t>1.缺少项目文本，只是在申报书中体现项目情况；2.产品是否有实物，同学们在这个项目研究中起到的作用如何体现？</t>
  </si>
  <si>
    <t>57</t>
  </si>
  <si>
    <t>基于多目标的电商仓配中心选址模型研究</t>
  </si>
  <si>
    <t>模型需要再优化</t>
  </si>
  <si>
    <t>1.作品显示是安徽师范大学？2.项目应该增加案例进行说明论证；3.最后应该提出相关意见建议供参考，同时增加支撑材料与相关企业进行协商。</t>
  </si>
  <si>
    <t>建议：理论模型是分析工具，建议在建模的基础上进一步讨论具体方案或给出建议，这部分内容建议扩充</t>
  </si>
  <si>
    <t>47</t>
  </si>
  <si>
    <t>幼儿园云监控系统</t>
  </si>
  <si>
    <t>具备现实意义</t>
  </si>
  <si>
    <t>1.目前类似系统很多，最好进行横向对比，凸显出项目所述系统的优越性；2.目前已有专利，那监控系统是否已被多所幼儿园采用很关键，增加说服力。</t>
  </si>
  <si>
    <t>专利日期为2017年，该项目申报者及参与者与专利申请人不太一致。专利申请人是否有教师？是否参与该课题指导？</t>
  </si>
  <si>
    <t>3如有应用案例，可采取应该案例充分展示的方式加大效果</t>
  </si>
  <si>
    <t>30</t>
  </si>
  <si>
    <t>从脱贫攻坚到乡村振兴看中国制度优势</t>
  </si>
  <si>
    <t>调查和制度优势缺乏逻辑性</t>
  </si>
  <si>
    <t>1.可以适当增加一些横向对比；2.最终是否可以针对脱贫攻坚后期的相关工作提一些意见建议。</t>
  </si>
  <si>
    <t>选题有价值，但选题内容与中国制度优势脱节，该选题要么重点研究振兴路径，要么落脚点写制度优势。从本选题看，内容似乎与中国制度相关度不高</t>
  </si>
  <si>
    <t>4问卷分析内容要和正文有机结合，浑然一体</t>
  </si>
  <si>
    <t>48</t>
  </si>
  <si>
    <t>基于NLP的消费者洞察调研分析报告</t>
  </si>
  <si>
    <t>调研具有可信度</t>
  </si>
  <si>
    <t>1.主标题相对宽泛，可以缩小主题；2.文章分析的很好，主要考虑这个角度是否能吸引评委，</t>
  </si>
  <si>
    <t>22</t>
  </si>
  <si>
    <t>后疫情时代青年大学生群体效能对国家认同的影响：群体自尊的中介效应分析</t>
  </si>
  <si>
    <t>1.可适当增加项目文本内容：研究背景、问卷内容相关分析、横向对比分析、支撑材料等等；2.结论略显单薄，可以根据研究的情况多角度得出相关结论。</t>
  </si>
  <si>
    <t>选题角度很好，建议论文进一步规范格式。再最后的讨论环节内容要进一步扩充，有点单薄，结尾有点匆忙的感觉</t>
  </si>
  <si>
    <t>3假设的提出缺乏足够的理论依据，逻辑推理和文献阐述不够</t>
  </si>
  <si>
    <t>36</t>
  </si>
  <si>
    <t>芜湖市社区老人主观幸福感现状调查研究</t>
  </si>
  <si>
    <t>题目很有意义，调研还需细化</t>
  </si>
  <si>
    <t>1.整个论文篇幅较少，可以考虑适当增加相关内容；2.结论不具有独特性和创新性。</t>
  </si>
  <si>
    <t>非自然科学类学术论文</t>
  </si>
  <si>
    <t>3 内容不够充实，数据分析和检验过程省略太多</t>
  </si>
  <si>
    <t>7</t>
  </si>
  <si>
    <t>大学生在线视频使用和付费偏好及其影响因素分析</t>
  </si>
  <si>
    <t>调研有意义，方法需要优化</t>
  </si>
  <si>
    <t>1.切入点不好，缺乏吸引力；2.样本群体较小，不具备代表性。</t>
  </si>
  <si>
    <t>选题新颖，也很有价值。建议：1.样本量100个，过少。2.调研对象是四季春（城南店），与本项目相关度不高，本项目调研对象应该为高校大学生，可以选取芜湖几所高校。</t>
  </si>
  <si>
    <t>37</t>
  </si>
  <si>
    <t>绿色信贷政策对高污染企业债务融资的影响研究 ——基于浙江上市公司的经验数据实证</t>
  </si>
  <si>
    <t>1.样本群体很大，但对样本的相关数据的分析较少，无法判断到底是调研到了什么程度；2.分析的结论也比较简单，建议项目要根据调研结果进行深入挖掘。</t>
  </si>
  <si>
    <t>4相关性分析多重共线性，回归分析后要对拟合优度p值做分析说明，阐述显著性特征</t>
  </si>
  <si>
    <t>42</t>
  </si>
  <si>
    <t>长三角地区中小企业信用评价体系研究——基于AHP算法</t>
  </si>
  <si>
    <t>模型太简单</t>
  </si>
  <si>
    <t>1.调研的分析内容偏少，理论分析偏多，无法凸显出同学们参与的实践性。</t>
  </si>
  <si>
    <t>38</t>
  </si>
  <si>
    <t>农村留守儿童教育问题探析——以阜南县王店孜乡为例</t>
  </si>
  <si>
    <t>1.样本的调研相关的数据较少；2.只是从志愿服务这个角度，不是从切实解决留守儿童教育方面来入手，标题可以考虑变动下。</t>
  </si>
  <si>
    <t>题目是农村留守儿童教育问题，但研究的对象是农村志愿服务问题，研究的对象与主题不一致。</t>
  </si>
  <si>
    <t>11</t>
  </si>
  <si>
    <t>可调节式新型灭火机器人</t>
  </si>
  <si>
    <t>1.缺少项目文本；2.没有项目专利，缺乏技术性；3.没有横向对比，无法体现跟现有市场产品的对比。</t>
  </si>
  <si>
    <t>29</t>
  </si>
  <si>
    <t>安徽乡村精准扶贫问题研究——以颍上县八里河镇为例</t>
  </si>
  <si>
    <t>没有调查出精准扶贫特色</t>
  </si>
  <si>
    <t>1.论文内容偏少，可以在论文基础上增加篇幅；2.研究的角度不具有特殊性，也没从结论中得到独特的意见建议，不容易得到评委关注。</t>
  </si>
  <si>
    <t>该选题具有强烈的现实指向，颇有价值。建议：适当做一些调查更有说服力；名称修改为乡村振兴方面的主题更好</t>
  </si>
  <si>
    <t>49</t>
  </si>
  <si>
    <t>当代黄梅戏传承与发展的困境与对策研究</t>
  </si>
  <si>
    <t>缺乏创新性</t>
  </si>
  <si>
    <t>1.角度很好，但缺少调研；2.以理论分析为主，缺少调研的分析；3.提出的问题和意见建议没有新颖。</t>
  </si>
  <si>
    <t>18</t>
  </si>
  <si>
    <t>伟大抗疫精神的时代内涵、教育价值及融入思政课程具体路径探析</t>
  </si>
  <si>
    <t>具体路径探析需要充实</t>
  </si>
  <si>
    <t>1.主题已经不是当下热点；2.更多的是理论层面的分析，缺少调研。</t>
  </si>
  <si>
    <t>13</t>
  </si>
  <si>
    <t>“可调的双加强型压力容器”设计</t>
  </si>
  <si>
    <t>1.项目申报书和文本要分开作为材料；2.产品已经进入中试阶段，应该有模型或者实物，最好能在项目中展现出来；3.突出项目的实践性（体现同学们做的工作）</t>
  </si>
  <si>
    <t>该项目申报者及参与者与专利申请人不太一致。专利申请人是否有教师？是否参与该课题指导？</t>
  </si>
  <si>
    <t>17</t>
  </si>
  <si>
    <t>芜湖市正大集团鸡蛋深加工市场调查</t>
  </si>
  <si>
    <t>调研结论需要再斟酌</t>
  </si>
  <si>
    <t>1.加强与正大集团沟通，争取将项目建议进行落地。</t>
  </si>
  <si>
    <t>调查对象中出现新芜区、马塘区，这两个区早已更名。参考文献是十几年前的，过于陈旧</t>
  </si>
  <si>
    <t>1对问卷信度和效度未做分析</t>
  </si>
  <si>
    <t>43</t>
  </si>
  <si>
    <t>一种基于区块链技术的数字资源共享系统</t>
  </si>
  <si>
    <t>没有说明区块链技术的运用情况</t>
  </si>
  <si>
    <t>1.缺少项目文本，只是在申报书中体现项目情况是不够的。</t>
  </si>
  <si>
    <t>8</t>
  </si>
  <si>
    <t>安徽省乡村旅游共享经济实施路径调查报告--以安徽省桐城市为例</t>
  </si>
  <si>
    <t>结论需要商榷</t>
  </si>
  <si>
    <t>1.要更多体现同学们做的工作，突出实践性；2.针对意见建议，考虑跟当地政府和旅游局进行沟通协商，看是否可以给相关部门提供意见建议（作为支撑材料），体现现实意义。</t>
  </si>
  <si>
    <t>3统计分析方法数据分析不够丰富，可增强统计分析的专业性</t>
  </si>
  <si>
    <t>54</t>
  </si>
  <si>
    <t>浅析古徽商和新徽商精神对于商校大学生就业和创业的启示</t>
  </si>
  <si>
    <t>1.无法区分对于商校大学生和其他大学生的区别；2.通过调研和分析看，其实两者之间没有太多必然的联系，相关度较弱。</t>
  </si>
  <si>
    <t>建议：1.标题适当修改，改为徽商精神对商校学生创业的启示研究。2.参考文献引用篇目不够权威，时间较为陈旧，建议引用权威期刊，且引用近5年最新研究成果。3.进一步厘清概念，建议不要使用古徽商精神和新徽商精神，学界好像无此说法。</t>
  </si>
  <si>
    <t>商科大学生</t>
  </si>
  <si>
    <t>24</t>
  </si>
  <si>
    <t>青年大学生“崇偶”行为的现状研究</t>
  </si>
  <si>
    <t>1.项目文本整体内容偏少，可根据各段落情况增加内容；2.有相关的结论，但缺乏相关意见建议。</t>
  </si>
  <si>
    <t>53</t>
  </si>
  <si>
    <t>当代青年践行体育强国理念的现状分析与调查报告</t>
  </si>
  <si>
    <t>体育强国没有体现</t>
  </si>
  <si>
    <t>1.标题说的是青年，但后面又提到的是大学生，需要明确主题和样本；2.所提意见建议最好能多一些可以落地和跟相关部门进行沟通协商的，将调研报告的意义体现出来。</t>
  </si>
  <si>
    <t>3数据结果的分析欠缺</t>
  </si>
  <si>
    <t>59</t>
  </si>
  <si>
    <t>一种婴幼儿摇床</t>
  </si>
  <si>
    <t>具有一定的市场</t>
  </si>
  <si>
    <t>1.没有项目文本；2.没有专利和实质性产品，只有相关的图样说服力较低。</t>
  </si>
  <si>
    <t>34</t>
  </si>
  <si>
    <t>大学生校外兼职的权益保障----基于民法典视角下的思考</t>
  </si>
  <si>
    <t>格式问题严重</t>
  </si>
  <si>
    <t>1.切入点比较浅显，分析的内容不够深入；2.提出的意见建议缺乏创新。</t>
  </si>
  <si>
    <t>28</t>
  </si>
  <si>
    <t>高校“第一课堂”与“第二课堂”融合路径研究</t>
  </si>
  <si>
    <t>调查问卷设计的科学性有待斟酌</t>
  </si>
  <si>
    <t>1.样本可以再扩大，不局限于一所高校，最好是有分层；2.高校第二课堂和第一课堂目前的研究比较多，如何能脱颖而出建议选准角度，如果只是笼统的介绍，竞争力要弱。</t>
  </si>
  <si>
    <t>16</t>
  </si>
  <si>
    <t>乡村振兴战略下农村建设及居民生活状况调查—以安庆市太湖县为例</t>
  </si>
  <si>
    <t>1.针对提出的意见建议可以跟相关部门进行沟通，看是否有建议落地的可能。</t>
  </si>
  <si>
    <t>31</t>
  </si>
  <si>
    <t>大学生消费行为调查及其影响因素探析</t>
  </si>
  <si>
    <t>规范性有待加强</t>
  </si>
  <si>
    <t>1.项目样本只局限在一个高校，不具有代表性，可以考虑扩大样本。</t>
  </si>
  <si>
    <t>46</t>
  </si>
  <si>
    <t>1+X证书考核培训体系探讨——以网店运营推广为例</t>
  </si>
  <si>
    <t>1.选题角度比较普遍，不容易得到评委青睐；2.增加调研，凸显实践性。</t>
  </si>
  <si>
    <t>50</t>
  </si>
  <si>
    <t>我国个人互联网理财产品需求影响因素分析</t>
  </si>
  <si>
    <t>调研分析需要深入</t>
  </si>
  <si>
    <t>1.分析不够透彻，主要还是停留在互联网理财产品面上的分析，不够深入，不容易得高分，最好能找准某个点；</t>
  </si>
  <si>
    <t>45</t>
  </si>
  <si>
    <t>浅谈代孕问题的法律思考</t>
  </si>
  <si>
    <t>1.选题比较新颖，但是标题可以更小些，从某些点进行分析论证。2.文本整篇内容较少，可以增加调研和论证。</t>
  </si>
  <si>
    <t>1</t>
  </si>
  <si>
    <t>便携式汽车充电桩</t>
  </si>
  <si>
    <t>1.申报书和项目书要分开作为两个材料；2.科技发明类作品重要的是需要有专利，这样更具有说服力。</t>
  </si>
  <si>
    <t>33</t>
  </si>
  <si>
    <t>未成年人遭受家庭暴力问题及防治对策研究</t>
  </si>
  <si>
    <t>题目太大，难以驾驭</t>
  </si>
  <si>
    <t>1.项目主要是理论分析为主，缺乏调研；2.分析的原因和得出的结论也很普遍，目前已发表的论文涉及的也比较多，没有创新性。</t>
  </si>
  <si>
    <t>25</t>
  </si>
  <si>
    <t>关于制约芜西地区丰果四季农产品销售因素的研究</t>
  </si>
  <si>
    <t>调研的结论太过笼统</t>
  </si>
  <si>
    <t>1.文本格式需要前后统一；2.调研样本偏小，可以适当扩大；3.相关意见建议可以进一步落地。</t>
  </si>
  <si>
    <t>27</t>
  </si>
  <si>
    <t>基于安卓智能手机的应急报警系统</t>
  </si>
  <si>
    <t>没有项目文本，只有一个演示视频</t>
  </si>
  <si>
    <t>完善申报材料</t>
  </si>
  <si>
    <t>52</t>
  </si>
  <si>
    <t>论中国在新冠疫情防控中的大国担当</t>
  </si>
  <si>
    <t>缺乏创新性，缺乏数据</t>
  </si>
  <si>
    <t>1.题目太大，应该专注于其中某一个点来写，同时是热点，这样容易出好作品；2.结论也没有创新性。</t>
  </si>
  <si>
    <t>21</t>
  </si>
  <si>
    <t>“互联网+” 背景下文秘专业学生职业发展的思考</t>
  </si>
  <si>
    <t>缺乏实践意义</t>
  </si>
  <si>
    <t>项目的分析较多、调研较少，可以适当增加对现有文秘行业的调研，了解实际情况，从调研结果出发——发现问题——提出相关结论（包含建议供相关党委和个人参考）</t>
  </si>
  <si>
    <t>15</t>
  </si>
  <si>
    <t>农村普惠金融调研报告</t>
  </si>
  <si>
    <t>调研缺乏可行性</t>
  </si>
  <si>
    <t>1.申报书和项目文本要分开；2.更多的是理论层面的分析，样本比较小，不是特别具有代表性，建议可以增加多个样本进行调研；3.最后总结后最好可以提出意见建议。</t>
  </si>
  <si>
    <t>3</t>
  </si>
  <si>
    <t>“关怀派”App——“互联网+”智慧养老模式</t>
  </si>
  <si>
    <t>市场推广，没有线下业务的衔接</t>
  </si>
  <si>
    <t>1.创意性项目在科技发明类中不占优势，最好是选择有技术、专利和实用性的产品。</t>
  </si>
  <si>
    <t>60</t>
  </si>
  <si>
    <t>中国之治——依法治国的历程探析</t>
  </si>
  <si>
    <t>1.主题太大，不容易写的深入，可以考虑从其中某些方面来着手。</t>
  </si>
  <si>
    <t>51</t>
  </si>
  <si>
    <t>基于消费主义与韩柄哲倦怠社会之下对人主体性的反思</t>
  </si>
  <si>
    <t>1.项目文本内容偏少，可适当增加内容；2.调研内容不多，无法凸显出实践性。</t>
  </si>
  <si>
    <t>12</t>
  </si>
  <si>
    <t>中国古建筑之美—“样式雷”文明文化</t>
  </si>
  <si>
    <t>1.项目过多的是分析和内容的介绍，针对调研的情况只是提到了，但没有更深入的介绍（实践性由强变弱了）2.针对意见建议可以考虑跟相关部门进行沟通，看是否能有下一步的进展，增加说服力。</t>
  </si>
  <si>
    <t>26</t>
  </si>
  <si>
    <t>“一颗印”建筑艺术的发展与传承</t>
  </si>
  <si>
    <t>缺乏规范性</t>
  </si>
  <si>
    <t>1.文本格式问题，内容可以增加一些；2.过多的是理论论证，调研的分析论证内容可以多一些；3.意见建议落地可能性有多大（现实意义）</t>
  </si>
  <si>
    <t>32</t>
  </si>
  <si>
    <t>婚姻关系中女性遭受家庭暴力成因分析及对策</t>
  </si>
  <si>
    <t>1.项目主要是理论分析为主，缺乏调研。</t>
  </si>
  <si>
    <t>56</t>
  </si>
  <si>
    <t>在马克思对时代的真言中论“脱贫”背后的形而上意义</t>
  </si>
  <si>
    <t>1.内容偏少，在论文基础上应增加项目文本的内容；2.过多的是理论分析论证，缺少调研。</t>
  </si>
  <si>
    <t>20</t>
  </si>
  <si>
    <t>出行APP</t>
  </si>
  <si>
    <t>缺乏发展的市场环境</t>
  </si>
  <si>
    <t>项目没有实质性的进展/项目文本最好参考下往年获奖作品。</t>
  </si>
  <si>
    <t>6</t>
  </si>
  <si>
    <t>当代大学生对中国传统文明文化认知的问题研究</t>
  </si>
  <si>
    <t>实际意义不大、未有方法创新</t>
  </si>
  <si>
    <t>1.角度选的比较普遍，同类型的调查研究可能很多，不具备代表性，可以考虑从某一个切入点来进行分析研究。</t>
  </si>
  <si>
    <t>39</t>
  </si>
  <si>
    <t>多功能的雨伞</t>
  </si>
  <si>
    <t>1.没有项目文本；2.没有专利和实质性的产品，只是一个创意，这样的项目不占优势。</t>
  </si>
  <si>
    <t>14</t>
  </si>
  <si>
    <t>区块链促进小微企业参与国际贸易竞争的机会和挑战</t>
  </si>
  <si>
    <t>逻辑还需理顺</t>
  </si>
  <si>
    <t>1.申报书中对项目的介绍仅存在于理论层面，说服力不够；2.增加调研情况的工作内容。</t>
  </si>
  <si>
    <t>35</t>
  </si>
  <si>
    <t>环境的变化与人类社会发展的联系</t>
  </si>
  <si>
    <t>1.单纯的理论层面的研究在挑战杯的比赛中不是特别占优势；2.缺少调研和相关分析。</t>
  </si>
  <si>
    <t>许飞</t>
  </si>
  <si>
    <t>取消</t>
  </si>
  <si>
    <t>评审意见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</si>
</sst>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1"/>
      <color indexed="8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2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8" fillId="25" borderId="10" applyNumberFormat="0" applyAlignment="0" applyProtection="0">
      <alignment vertical="center"/>
    </xf>
    <xf numFmtId="0" fontId="17" fillId="25" borderId="8" applyNumberFormat="0" applyAlignment="0" applyProtection="0">
      <alignment vertical="center"/>
    </xf>
    <xf numFmtId="0" fontId="22" fillId="27" borderId="11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3" borderId="0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0" fillId="3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176" fontId="0" fillId="3" borderId="1" xfId="0" applyNumberForma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ont="1" applyFill="1" applyBorder="1">
      <alignment vertical="center"/>
    </xf>
    <xf numFmtId="0" fontId="0" fillId="3" borderId="1" xfId="0" applyFont="1" applyFill="1" applyBorder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3" borderId="1" xfId="0" applyFont="1" applyFill="1" applyBorder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0" fillId="0" borderId="1" xfId="0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0" xfId="0" applyFill="1" applyBorder="1">
      <alignment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3"/>
  <sheetViews>
    <sheetView zoomScale="85" zoomScaleNormal="85" topLeftCell="C9" workbookViewId="0">
      <selection activeCell="C31" sqref="$A31:$XFD31"/>
    </sheetView>
  </sheetViews>
  <sheetFormatPr defaultColWidth="9" defaultRowHeight="13.5"/>
  <cols>
    <col min="1" max="1" width="6" style="21" customWidth="1"/>
    <col min="2" max="2" width="31.3166666666667" style="22" customWidth="1"/>
    <col min="3" max="4" width="41.75" style="22" customWidth="1"/>
    <col min="5" max="5" width="16" style="1" customWidth="1"/>
    <col min="6" max="6" width="25.1083333333333" customWidth="1"/>
    <col min="8" max="8" width="70.125" customWidth="1"/>
    <col min="10" max="10" width="35.25" customWidth="1"/>
    <col min="16" max="16" width="12.625"/>
  </cols>
  <sheetData>
    <row r="1" ht="18.75" spans="1:6">
      <c r="A1" s="23" t="s">
        <v>0</v>
      </c>
      <c r="B1" s="23"/>
      <c r="C1" s="23"/>
      <c r="D1" s="23"/>
      <c r="E1" s="23"/>
      <c r="F1" s="23"/>
    </row>
    <row r="2" customFormat="1" ht="18.75" spans="1:6">
      <c r="A2" s="23"/>
      <c r="B2" s="23"/>
      <c r="C2" s="23"/>
      <c r="D2" s="23"/>
      <c r="E2" s="23" t="s">
        <v>1</v>
      </c>
      <c r="F2" s="23"/>
    </row>
    <row r="3" s="1" customFormat="1" ht="18.75" spans="1:6">
      <c r="A3" s="2" t="s">
        <v>2</v>
      </c>
      <c r="B3" s="2" t="s">
        <v>3</v>
      </c>
      <c r="C3" s="2" t="s">
        <v>4</v>
      </c>
      <c r="D3" s="2"/>
      <c r="E3" s="2" t="s">
        <v>5</v>
      </c>
      <c r="F3" s="2" t="s">
        <v>6</v>
      </c>
    </row>
    <row r="4" ht="27" spans="1:16">
      <c r="A4" s="48" t="s">
        <v>7</v>
      </c>
      <c r="B4" s="25" t="s">
        <v>8</v>
      </c>
      <c r="C4" s="25" t="s">
        <v>9</v>
      </c>
      <c r="D4" s="25">
        <v>1</v>
      </c>
      <c r="E4" s="26">
        <v>93.6</v>
      </c>
      <c r="F4" s="27" t="s">
        <v>10</v>
      </c>
      <c r="G4" s="27">
        <v>85</v>
      </c>
      <c r="H4" s="27" t="s">
        <v>11</v>
      </c>
      <c r="I4" s="27">
        <v>91</v>
      </c>
      <c r="J4" s="10" t="s">
        <v>12</v>
      </c>
      <c r="K4" s="27">
        <v>86</v>
      </c>
      <c r="L4" s="27"/>
      <c r="M4" s="27">
        <v>86</v>
      </c>
      <c r="N4" s="27"/>
      <c r="O4">
        <f t="shared" ref="O4:O63" si="0">AVERAGE(E4,G4,I4,K4,M4)</f>
        <v>88.32</v>
      </c>
      <c r="P4">
        <f t="shared" ref="P4:P63" si="1">(SUM(M4,K4,I4,G4,E4)-MAX(M4,K4,I4,G4,E4)-MIN(M4,K4,I4,G4,E4))/3</f>
        <v>87.6666666666667</v>
      </c>
    </row>
    <row r="5" spans="1:16">
      <c r="A5" s="48" t="s">
        <v>13</v>
      </c>
      <c r="B5" s="25" t="s">
        <v>14</v>
      </c>
      <c r="C5" s="25" t="s">
        <v>15</v>
      </c>
      <c r="D5" s="25">
        <v>2</v>
      </c>
      <c r="E5" s="28">
        <v>90</v>
      </c>
      <c r="F5" s="27" t="s">
        <v>16</v>
      </c>
      <c r="G5" s="27">
        <v>87</v>
      </c>
      <c r="H5" s="27" t="s">
        <v>17</v>
      </c>
      <c r="I5" s="27">
        <v>90</v>
      </c>
      <c r="J5" s="10"/>
      <c r="K5" s="27">
        <v>86</v>
      </c>
      <c r="L5" s="27"/>
      <c r="M5" s="27">
        <v>87</v>
      </c>
      <c r="N5" s="27" t="s">
        <v>18</v>
      </c>
      <c r="O5">
        <f t="shared" si="0"/>
        <v>88</v>
      </c>
      <c r="P5">
        <f t="shared" si="1"/>
        <v>88</v>
      </c>
    </row>
    <row r="6" ht="27" spans="1:16">
      <c r="A6" s="48" t="s">
        <v>19</v>
      </c>
      <c r="B6" s="25" t="s">
        <v>14</v>
      </c>
      <c r="C6" s="25" t="s">
        <v>20</v>
      </c>
      <c r="D6" s="25">
        <v>3</v>
      </c>
      <c r="E6" s="26">
        <v>90</v>
      </c>
      <c r="F6" s="27" t="s">
        <v>21</v>
      </c>
      <c r="G6" s="27">
        <v>84</v>
      </c>
      <c r="H6" s="27" t="s">
        <v>22</v>
      </c>
      <c r="I6" s="27">
        <v>95</v>
      </c>
      <c r="J6" s="10" t="s">
        <v>23</v>
      </c>
      <c r="K6" s="27">
        <v>86</v>
      </c>
      <c r="L6" s="27"/>
      <c r="M6" s="27">
        <v>85</v>
      </c>
      <c r="N6" s="27"/>
      <c r="O6">
        <f t="shared" si="0"/>
        <v>88</v>
      </c>
      <c r="P6">
        <f t="shared" si="1"/>
        <v>87</v>
      </c>
    </row>
    <row r="7" ht="54" spans="1:16">
      <c r="A7" s="48" t="s">
        <v>24</v>
      </c>
      <c r="B7" s="25" t="s">
        <v>25</v>
      </c>
      <c r="C7" s="25" t="s">
        <v>26</v>
      </c>
      <c r="D7" s="25">
        <v>4</v>
      </c>
      <c r="E7" s="28">
        <v>88</v>
      </c>
      <c r="F7" s="30" t="s">
        <v>27</v>
      </c>
      <c r="G7" s="27">
        <v>85</v>
      </c>
      <c r="H7" s="27" t="s">
        <v>28</v>
      </c>
      <c r="I7" s="27">
        <v>97</v>
      </c>
      <c r="J7" s="10" t="s">
        <v>29</v>
      </c>
      <c r="K7" s="27">
        <v>85</v>
      </c>
      <c r="L7" s="27"/>
      <c r="M7" s="27">
        <v>84</v>
      </c>
      <c r="N7" s="27"/>
      <c r="O7">
        <f t="shared" si="0"/>
        <v>87.8</v>
      </c>
      <c r="P7">
        <f t="shared" si="1"/>
        <v>86</v>
      </c>
    </row>
    <row r="8" ht="108" spans="1:16">
      <c r="A8" s="48" t="s">
        <v>30</v>
      </c>
      <c r="B8" s="25" t="s">
        <v>25</v>
      </c>
      <c r="C8" s="25" t="s">
        <v>31</v>
      </c>
      <c r="D8" s="25">
        <v>5</v>
      </c>
      <c r="E8" s="26">
        <v>80.4</v>
      </c>
      <c r="F8" s="27" t="s">
        <v>32</v>
      </c>
      <c r="G8" s="27">
        <v>88</v>
      </c>
      <c r="H8" s="27" t="s">
        <v>33</v>
      </c>
      <c r="I8" s="27">
        <v>93</v>
      </c>
      <c r="J8" s="10" t="s">
        <v>34</v>
      </c>
      <c r="K8" s="27">
        <v>90</v>
      </c>
      <c r="L8" s="27"/>
      <c r="M8" s="27">
        <v>87</v>
      </c>
      <c r="N8" s="27" t="s">
        <v>35</v>
      </c>
      <c r="O8">
        <f t="shared" si="0"/>
        <v>87.68</v>
      </c>
      <c r="P8">
        <f t="shared" si="1"/>
        <v>88.3333333333333</v>
      </c>
    </row>
    <row r="9" ht="81" spans="1:16">
      <c r="A9" s="48" t="s">
        <v>36</v>
      </c>
      <c r="B9" s="25" t="s">
        <v>8</v>
      </c>
      <c r="C9" s="25" t="s">
        <v>37</v>
      </c>
      <c r="D9" s="25">
        <v>6</v>
      </c>
      <c r="E9" s="28">
        <v>85</v>
      </c>
      <c r="F9" s="27" t="s">
        <v>38</v>
      </c>
      <c r="G9" s="27">
        <v>82</v>
      </c>
      <c r="H9" s="27" t="s">
        <v>39</v>
      </c>
      <c r="I9" s="27">
        <v>94.5</v>
      </c>
      <c r="J9" s="10" t="s">
        <v>40</v>
      </c>
      <c r="K9" s="27">
        <v>87</v>
      </c>
      <c r="L9" s="27"/>
      <c r="M9" s="27">
        <v>88</v>
      </c>
      <c r="N9" s="27" t="s">
        <v>41</v>
      </c>
      <c r="O9">
        <f t="shared" si="0"/>
        <v>87.3</v>
      </c>
      <c r="P9">
        <f t="shared" si="1"/>
        <v>86.6666666666667</v>
      </c>
    </row>
    <row r="10" ht="40.5" spans="1:16">
      <c r="A10" s="48" t="s">
        <v>42</v>
      </c>
      <c r="B10" s="25" t="s">
        <v>25</v>
      </c>
      <c r="C10" s="25" t="s">
        <v>43</v>
      </c>
      <c r="D10" s="25">
        <v>7</v>
      </c>
      <c r="E10" s="26">
        <v>82.8</v>
      </c>
      <c r="F10" s="27"/>
      <c r="G10" s="27">
        <v>87</v>
      </c>
      <c r="H10" s="27" t="s">
        <v>44</v>
      </c>
      <c r="I10" s="27">
        <v>94.8</v>
      </c>
      <c r="J10" s="10" t="s">
        <v>45</v>
      </c>
      <c r="K10" s="27">
        <v>85</v>
      </c>
      <c r="L10" s="27"/>
      <c r="M10" s="27">
        <v>86</v>
      </c>
      <c r="N10" s="27"/>
      <c r="O10">
        <f t="shared" si="0"/>
        <v>87.12</v>
      </c>
      <c r="P10">
        <f t="shared" si="1"/>
        <v>86</v>
      </c>
    </row>
    <row r="11" ht="54" spans="1:16">
      <c r="A11" s="48" t="s">
        <v>46</v>
      </c>
      <c r="B11" s="25" t="s">
        <v>8</v>
      </c>
      <c r="C11" s="25" t="s">
        <v>47</v>
      </c>
      <c r="D11" s="25">
        <v>8</v>
      </c>
      <c r="E11" s="28">
        <v>85</v>
      </c>
      <c r="F11" s="49" t="s">
        <v>48</v>
      </c>
      <c r="G11" s="27">
        <v>84</v>
      </c>
      <c r="H11" s="27" t="s">
        <v>49</v>
      </c>
      <c r="I11" s="27">
        <v>94.2</v>
      </c>
      <c r="J11" s="10" t="s">
        <v>50</v>
      </c>
      <c r="K11" s="27">
        <v>86</v>
      </c>
      <c r="L11" s="27"/>
      <c r="M11" s="27">
        <v>85</v>
      </c>
      <c r="N11" s="27"/>
      <c r="O11">
        <f t="shared" si="0"/>
        <v>86.84</v>
      </c>
      <c r="P11">
        <f t="shared" si="1"/>
        <v>85.3333333333333</v>
      </c>
    </row>
    <row r="12" ht="81" spans="1:16">
      <c r="A12" s="48" t="s">
        <v>51</v>
      </c>
      <c r="B12" s="25" t="s">
        <v>8</v>
      </c>
      <c r="C12" s="25" t="s">
        <v>52</v>
      </c>
      <c r="D12" s="25">
        <v>9</v>
      </c>
      <c r="E12" s="26">
        <v>87.6</v>
      </c>
      <c r="F12" s="30" t="s">
        <v>53</v>
      </c>
      <c r="G12" s="27">
        <v>85</v>
      </c>
      <c r="H12" s="27" t="s">
        <v>54</v>
      </c>
      <c r="I12" s="27">
        <v>93.3</v>
      </c>
      <c r="J12" s="10" t="s">
        <v>55</v>
      </c>
      <c r="K12" s="27">
        <v>81</v>
      </c>
      <c r="L12" s="27"/>
      <c r="M12" s="27">
        <v>87</v>
      </c>
      <c r="N12" s="27" t="s">
        <v>56</v>
      </c>
      <c r="O12">
        <f t="shared" si="0"/>
        <v>86.78</v>
      </c>
      <c r="P12">
        <f t="shared" si="1"/>
        <v>86.5333333333333</v>
      </c>
    </row>
    <row r="13" ht="40.5" spans="1:16">
      <c r="A13" s="48" t="s">
        <v>57</v>
      </c>
      <c r="B13" s="25" t="s">
        <v>8</v>
      </c>
      <c r="C13" s="25" t="s">
        <v>58</v>
      </c>
      <c r="D13" s="25">
        <v>10</v>
      </c>
      <c r="E13" s="26">
        <v>84</v>
      </c>
      <c r="F13" s="27" t="s">
        <v>59</v>
      </c>
      <c r="G13" s="27">
        <v>82</v>
      </c>
      <c r="H13" s="27" t="s">
        <v>60</v>
      </c>
      <c r="I13" s="27">
        <v>96</v>
      </c>
      <c r="J13" s="10" t="s">
        <v>61</v>
      </c>
      <c r="K13" s="27">
        <v>84</v>
      </c>
      <c r="L13" s="27"/>
      <c r="M13" s="27">
        <v>85</v>
      </c>
      <c r="N13" s="27"/>
      <c r="O13">
        <f t="shared" si="0"/>
        <v>86.2</v>
      </c>
      <c r="P13">
        <f t="shared" si="1"/>
        <v>84.3333333333333</v>
      </c>
    </row>
    <row r="14" spans="1:16">
      <c r="A14" s="48" t="s">
        <v>62</v>
      </c>
      <c r="B14" s="25" t="s">
        <v>63</v>
      </c>
      <c r="C14" s="25" t="s">
        <v>64</v>
      </c>
      <c r="D14" s="25">
        <v>11</v>
      </c>
      <c r="E14" s="28">
        <v>82</v>
      </c>
      <c r="F14" s="27" t="s">
        <v>65</v>
      </c>
      <c r="G14" s="27">
        <v>80</v>
      </c>
      <c r="H14" s="27" t="s">
        <v>66</v>
      </c>
      <c r="I14" s="27">
        <v>89.8</v>
      </c>
      <c r="J14" s="10"/>
      <c r="K14" s="27">
        <v>88</v>
      </c>
      <c r="L14" s="27"/>
      <c r="M14" s="27">
        <v>89</v>
      </c>
      <c r="N14" s="27" t="s">
        <v>67</v>
      </c>
      <c r="O14">
        <f t="shared" si="0"/>
        <v>85.76</v>
      </c>
      <c r="P14">
        <f t="shared" si="1"/>
        <v>86.3333333333333</v>
      </c>
    </row>
    <row r="15" spans="1:16">
      <c r="A15" s="48" t="s">
        <v>68</v>
      </c>
      <c r="B15" s="25" t="s">
        <v>8</v>
      </c>
      <c r="C15" s="25" t="s">
        <v>69</v>
      </c>
      <c r="D15" s="25">
        <v>12</v>
      </c>
      <c r="E15" s="26">
        <v>85</v>
      </c>
      <c r="F15" s="30" t="s">
        <v>70</v>
      </c>
      <c r="G15" s="27">
        <v>82</v>
      </c>
      <c r="H15" s="27" t="s">
        <v>71</v>
      </c>
      <c r="I15" s="27">
        <v>90.8</v>
      </c>
      <c r="J15" s="10"/>
      <c r="K15" s="27">
        <v>84</v>
      </c>
      <c r="L15" s="27"/>
      <c r="M15" s="27">
        <v>87</v>
      </c>
      <c r="N15" s="27" t="s">
        <v>56</v>
      </c>
      <c r="O15">
        <f t="shared" si="0"/>
        <v>85.76</v>
      </c>
      <c r="P15">
        <f t="shared" si="1"/>
        <v>85.3333333333333</v>
      </c>
    </row>
    <row r="16" ht="40.5" spans="1:16">
      <c r="A16" s="48" t="s">
        <v>72</v>
      </c>
      <c r="B16" s="25" t="s">
        <v>63</v>
      </c>
      <c r="C16" s="25" t="s">
        <v>73</v>
      </c>
      <c r="D16" s="25">
        <v>13</v>
      </c>
      <c r="E16" s="28">
        <v>82</v>
      </c>
      <c r="F16" s="30" t="s">
        <v>74</v>
      </c>
      <c r="G16" s="27">
        <v>83</v>
      </c>
      <c r="H16" s="27" t="s">
        <v>75</v>
      </c>
      <c r="I16" s="27">
        <v>92.6</v>
      </c>
      <c r="J16" s="10" t="s">
        <v>76</v>
      </c>
      <c r="K16" s="27">
        <v>84</v>
      </c>
      <c r="L16" s="27"/>
      <c r="M16" s="27">
        <v>86</v>
      </c>
      <c r="N16" s="27"/>
      <c r="O16">
        <f t="shared" si="0"/>
        <v>85.52</v>
      </c>
      <c r="P16">
        <f t="shared" si="1"/>
        <v>84.3333333333333</v>
      </c>
    </row>
    <row r="17" ht="40.5" spans="1:16">
      <c r="A17" s="48" t="s">
        <v>77</v>
      </c>
      <c r="B17" s="25" t="s">
        <v>8</v>
      </c>
      <c r="C17" s="25" t="s">
        <v>78</v>
      </c>
      <c r="D17" s="25">
        <v>14</v>
      </c>
      <c r="E17" s="28">
        <v>88</v>
      </c>
      <c r="F17" s="27" t="s">
        <v>79</v>
      </c>
      <c r="G17" s="27">
        <v>84</v>
      </c>
      <c r="H17" s="27" t="s">
        <v>80</v>
      </c>
      <c r="I17" s="27">
        <v>75</v>
      </c>
      <c r="J17" s="10" t="s">
        <v>81</v>
      </c>
      <c r="K17" s="27">
        <v>90</v>
      </c>
      <c r="L17" s="27"/>
      <c r="M17" s="27">
        <v>88</v>
      </c>
      <c r="N17" s="27" t="s">
        <v>82</v>
      </c>
      <c r="O17">
        <f t="shared" si="0"/>
        <v>85</v>
      </c>
      <c r="P17">
        <f t="shared" si="1"/>
        <v>86.6666666666667</v>
      </c>
    </row>
    <row r="18" ht="54" spans="1:16">
      <c r="A18" s="48" t="s">
        <v>83</v>
      </c>
      <c r="B18" s="25" t="s">
        <v>25</v>
      </c>
      <c r="C18" s="25" t="s">
        <v>84</v>
      </c>
      <c r="D18" s="25">
        <v>15</v>
      </c>
      <c r="E18" s="28">
        <v>72</v>
      </c>
      <c r="F18" s="27" t="s">
        <v>85</v>
      </c>
      <c r="G18" s="27">
        <v>89</v>
      </c>
      <c r="H18" s="27" t="s">
        <v>86</v>
      </c>
      <c r="I18" s="27">
        <v>90.5</v>
      </c>
      <c r="J18" s="10" t="s">
        <v>87</v>
      </c>
      <c r="K18" s="27">
        <v>85</v>
      </c>
      <c r="L18" s="27"/>
      <c r="M18" s="27">
        <v>87</v>
      </c>
      <c r="N18" s="27" t="s">
        <v>88</v>
      </c>
      <c r="O18">
        <f t="shared" si="0"/>
        <v>84.7</v>
      </c>
      <c r="P18">
        <f t="shared" si="1"/>
        <v>87</v>
      </c>
    </row>
    <row r="19" spans="1:16">
      <c r="A19" s="50" t="s">
        <v>89</v>
      </c>
      <c r="B19" s="38" t="s">
        <v>25</v>
      </c>
      <c r="C19" s="38" t="s">
        <v>90</v>
      </c>
      <c r="D19" s="38"/>
      <c r="E19" s="39">
        <v>86</v>
      </c>
      <c r="F19" s="40" t="s">
        <v>91</v>
      </c>
      <c r="G19" s="27">
        <v>85</v>
      </c>
      <c r="H19" s="27" t="s">
        <v>92</v>
      </c>
      <c r="I19" s="45">
        <v>82</v>
      </c>
      <c r="J19" s="17"/>
      <c r="K19" s="40">
        <v>84</v>
      </c>
      <c r="L19" s="40"/>
      <c r="M19" s="40">
        <v>86</v>
      </c>
      <c r="N19" s="40"/>
      <c r="O19">
        <f t="shared" si="0"/>
        <v>84.6</v>
      </c>
      <c r="P19">
        <f t="shared" si="1"/>
        <v>85</v>
      </c>
    </row>
    <row r="20" ht="40.5" spans="1:16">
      <c r="A20" s="50" t="s">
        <v>93</v>
      </c>
      <c r="B20" s="38" t="s">
        <v>25</v>
      </c>
      <c r="C20" s="38" t="s">
        <v>94</v>
      </c>
      <c r="D20" s="38"/>
      <c r="E20" s="41">
        <v>84</v>
      </c>
      <c r="F20" s="40"/>
      <c r="G20" s="40">
        <v>81</v>
      </c>
      <c r="H20" s="40" t="s">
        <v>95</v>
      </c>
      <c r="I20" s="27">
        <v>93.8</v>
      </c>
      <c r="J20" s="17" t="s">
        <v>96</v>
      </c>
      <c r="K20" s="40">
        <v>76</v>
      </c>
      <c r="L20" s="40"/>
      <c r="M20" s="40">
        <v>88</v>
      </c>
      <c r="N20" s="40" t="s">
        <v>97</v>
      </c>
      <c r="O20">
        <f t="shared" si="0"/>
        <v>84.56</v>
      </c>
      <c r="P20">
        <f t="shared" si="1"/>
        <v>84.3333333333333</v>
      </c>
    </row>
    <row r="21" spans="1:16">
      <c r="A21" s="50" t="s">
        <v>98</v>
      </c>
      <c r="B21" s="38" t="s">
        <v>63</v>
      </c>
      <c r="C21" s="38" t="s">
        <v>99</v>
      </c>
      <c r="D21" s="38"/>
      <c r="E21" s="39">
        <v>81</v>
      </c>
      <c r="F21" s="40" t="s">
        <v>100</v>
      </c>
      <c r="G21" s="40">
        <v>76</v>
      </c>
      <c r="H21" s="40" t="s">
        <v>101</v>
      </c>
      <c r="I21" s="45">
        <v>90.3</v>
      </c>
      <c r="J21" s="17"/>
      <c r="K21" s="40">
        <v>87</v>
      </c>
      <c r="L21" s="42" t="s">
        <v>102</v>
      </c>
      <c r="M21" s="40">
        <v>88</v>
      </c>
      <c r="N21" s="40" t="s">
        <v>103</v>
      </c>
      <c r="O21">
        <f t="shared" si="0"/>
        <v>84.46</v>
      </c>
      <c r="P21">
        <f t="shared" si="1"/>
        <v>85.3333333333333</v>
      </c>
    </row>
    <row r="22" ht="67.5" spans="1:16">
      <c r="A22" s="50" t="s">
        <v>104</v>
      </c>
      <c r="B22" s="38" t="s">
        <v>25</v>
      </c>
      <c r="C22" s="38" t="s">
        <v>105</v>
      </c>
      <c r="D22" s="38"/>
      <c r="E22" s="41">
        <v>81.6</v>
      </c>
      <c r="F22" s="40" t="s">
        <v>106</v>
      </c>
      <c r="G22" s="40">
        <v>83</v>
      </c>
      <c r="H22" s="40" t="s">
        <v>107</v>
      </c>
      <c r="I22" s="27">
        <v>93.5</v>
      </c>
      <c r="J22" s="17" t="s">
        <v>108</v>
      </c>
      <c r="K22" s="40">
        <v>79</v>
      </c>
      <c r="L22" s="40"/>
      <c r="M22" s="40">
        <v>85</v>
      </c>
      <c r="N22" s="40"/>
      <c r="O22">
        <f t="shared" si="0"/>
        <v>84.42</v>
      </c>
      <c r="P22">
        <f t="shared" si="1"/>
        <v>83.2</v>
      </c>
    </row>
    <row r="23" spans="1:16">
      <c r="A23" s="50" t="s">
        <v>109</v>
      </c>
      <c r="B23" s="38" t="s">
        <v>63</v>
      </c>
      <c r="C23" s="38" t="s">
        <v>110</v>
      </c>
      <c r="D23" s="38"/>
      <c r="E23" s="39">
        <v>88</v>
      </c>
      <c r="F23" s="40" t="s">
        <v>38</v>
      </c>
      <c r="G23" s="40">
        <v>83</v>
      </c>
      <c r="H23" s="40" t="s">
        <v>111</v>
      </c>
      <c r="I23" s="45">
        <v>80</v>
      </c>
      <c r="J23" s="17"/>
      <c r="K23" s="40">
        <v>84</v>
      </c>
      <c r="L23" s="40" t="s">
        <v>102</v>
      </c>
      <c r="M23" s="40">
        <v>87</v>
      </c>
      <c r="N23" s="40" t="s">
        <v>112</v>
      </c>
      <c r="O23">
        <f t="shared" si="0"/>
        <v>84.4</v>
      </c>
      <c r="P23">
        <f t="shared" si="1"/>
        <v>84.6666666666667</v>
      </c>
    </row>
    <row r="24" spans="1:16">
      <c r="A24" s="50" t="s">
        <v>113</v>
      </c>
      <c r="B24" s="38" t="s">
        <v>25</v>
      </c>
      <c r="C24" s="38" t="s">
        <v>114</v>
      </c>
      <c r="D24" s="38"/>
      <c r="E24" s="39">
        <v>81</v>
      </c>
      <c r="F24" s="40" t="s">
        <v>115</v>
      </c>
      <c r="G24" s="40">
        <v>84</v>
      </c>
      <c r="H24" s="40" t="s">
        <v>116</v>
      </c>
      <c r="I24" s="45">
        <v>83</v>
      </c>
      <c r="J24" s="17"/>
      <c r="K24" s="40">
        <v>86</v>
      </c>
      <c r="L24" s="40"/>
      <c r="M24" s="40">
        <v>86</v>
      </c>
      <c r="N24" s="40"/>
      <c r="O24">
        <f t="shared" si="0"/>
        <v>84</v>
      </c>
      <c r="P24">
        <f t="shared" si="1"/>
        <v>84.3333333333333</v>
      </c>
    </row>
    <row r="25" ht="40.5" spans="1:16">
      <c r="A25" s="50" t="s">
        <v>117</v>
      </c>
      <c r="B25" s="38" t="s">
        <v>25</v>
      </c>
      <c r="C25" s="38" t="s">
        <v>118</v>
      </c>
      <c r="D25" s="38"/>
      <c r="E25" s="39">
        <v>76</v>
      </c>
      <c r="F25" s="40"/>
      <c r="G25" s="40">
        <v>81</v>
      </c>
      <c r="H25" s="40" t="s">
        <v>119</v>
      </c>
      <c r="I25" s="27">
        <v>92</v>
      </c>
      <c r="J25" s="17" t="s">
        <v>120</v>
      </c>
      <c r="K25" s="40">
        <v>87</v>
      </c>
      <c r="L25" s="40"/>
      <c r="M25" s="40">
        <v>84</v>
      </c>
      <c r="N25" s="40"/>
      <c r="O25">
        <f t="shared" si="0"/>
        <v>84</v>
      </c>
      <c r="P25">
        <f t="shared" si="1"/>
        <v>84</v>
      </c>
    </row>
    <row r="26" spans="1:16">
      <c r="A26" s="50" t="s">
        <v>121</v>
      </c>
      <c r="B26" s="38" t="s">
        <v>8</v>
      </c>
      <c r="C26" s="38" t="s">
        <v>122</v>
      </c>
      <c r="D26" s="38"/>
      <c r="E26" s="41">
        <v>84</v>
      </c>
      <c r="F26" s="40"/>
      <c r="G26" s="40">
        <v>82</v>
      </c>
      <c r="H26" s="40" t="s">
        <v>123</v>
      </c>
      <c r="I26" s="45">
        <v>86</v>
      </c>
      <c r="J26" s="17"/>
      <c r="K26" s="40">
        <v>83</v>
      </c>
      <c r="L26" s="40"/>
      <c r="M26" s="40">
        <v>84</v>
      </c>
      <c r="N26" s="40"/>
      <c r="O26">
        <f t="shared" si="0"/>
        <v>83.8</v>
      </c>
      <c r="P26">
        <f t="shared" si="1"/>
        <v>83.6666666666667</v>
      </c>
    </row>
    <row r="27" ht="40.5" spans="1:16">
      <c r="A27" s="50" t="s">
        <v>124</v>
      </c>
      <c r="B27" s="38" t="s">
        <v>25</v>
      </c>
      <c r="C27" s="38" t="s">
        <v>125</v>
      </c>
      <c r="D27" s="38"/>
      <c r="E27" s="39">
        <v>70</v>
      </c>
      <c r="F27" s="40" t="s">
        <v>126</v>
      </c>
      <c r="G27" s="40">
        <v>83</v>
      </c>
      <c r="H27" s="40" t="s">
        <v>127</v>
      </c>
      <c r="I27" s="27">
        <v>94.6</v>
      </c>
      <c r="J27" s="17" t="s">
        <v>128</v>
      </c>
      <c r="K27" s="40">
        <v>87</v>
      </c>
      <c r="L27" s="40"/>
      <c r="M27" s="40">
        <v>84</v>
      </c>
      <c r="N27" s="40"/>
      <c r="O27">
        <f t="shared" si="0"/>
        <v>83.72</v>
      </c>
      <c r="P27">
        <f t="shared" si="1"/>
        <v>84.6666666666667</v>
      </c>
    </row>
    <row r="28" spans="1:16">
      <c r="A28" s="50" t="s">
        <v>129</v>
      </c>
      <c r="B28" s="38" t="s">
        <v>25</v>
      </c>
      <c r="C28" s="38" t="s">
        <v>130</v>
      </c>
      <c r="D28" s="38"/>
      <c r="E28" s="39">
        <v>75</v>
      </c>
      <c r="F28" s="40" t="s">
        <v>131</v>
      </c>
      <c r="G28" s="40">
        <v>82</v>
      </c>
      <c r="H28" s="40" t="s">
        <v>132</v>
      </c>
      <c r="I28" s="45">
        <v>88</v>
      </c>
      <c r="J28" s="17"/>
      <c r="K28" s="40">
        <v>85</v>
      </c>
      <c r="L28" s="40"/>
      <c r="M28" s="40">
        <v>86</v>
      </c>
      <c r="N28" s="40"/>
      <c r="O28">
        <f t="shared" si="0"/>
        <v>83.2</v>
      </c>
      <c r="P28">
        <f t="shared" si="1"/>
        <v>84.3333333333333</v>
      </c>
    </row>
    <row r="29" spans="1:16">
      <c r="A29" s="50" t="s">
        <v>133</v>
      </c>
      <c r="B29" s="38" t="s">
        <v>25</v>
      </c>
      <c r="C29" s="38" t="s">
        <v>134</v>
      </c>
      <c r="D29" s="38"/>
      <c r="E29" s="41">
        <v>84</v>
      </c>
      <c r="F29" s="42" t="s">
        <v>135</v>
      </c>
      <c r="G29" s="40">
        <v>79</v>
      </c>
      <c r="H29" s="40" t="s">
        <v>136</v>
      </c>
      <c r="I29" s="45">
        <v>85</v>
      </c>
      <c r="J29" s="17"/>
      <c r="K29" s="40">
        <v>80</v>
      </c>
      <c r="L29" s="40"/>
      <c r="M29" s="40">
        <v>85</v>
      </c>
      <c r="N29" s="40"/>
      <c r="O29">
        <f t="shared" si="0"/>
        <v>82.6</v>
      </c>
      <c r="P29">
        <f t="shared" si="1"/>
        <v>83</v>
      </c>
    </row>
    <row r="30" ht="40.5" spans="1:16">
      <c r="A30" s="50" t="s">
        <v>137</v>
      </c>
      <c r="B30" s="38" t="s">
        <v>8</v>
      </c>
      <c r="C30" s="38" t="s">
        <v>138</v>
      </c>
      <c r="D30" s="38"/>
      <c r="E30" s="41">
        <v>90</v>
      </c>
      <c r="F30" s="42" t="s">
        <v>70</v>
      </c>
      <c r="G30" s="27">
        <v>85</v>
      </c>
      <c r="H30" s="27" t="s">
        <v>139</v>
      </c>
      <c r="I30" s="45">
        <v>75</v>
      </c>
      <c r="J30" s="17" t="s">
        <v>140</v>
      </c>
      <c r="K30" s="40">
        <v>79</v>
      </c>
      <c r="L30" s="40"/>
      <c r="M30" s="40">
        <v>84</v>
      </c>
      <c r="N30" s="40"/>
      <c r="O30">
        <f t="shared" si="0"/>
        <v>82.6</v>
      </c>
      <c r="P30">
        <f t="shared" si="1"/>
        <v>82.6666666666667</v>
      </c>
    </row>
    <row r="31" ht="40.5" spans="1:16">
      <c r="A31" s="50" t="s">
        <v>141</v>
      </c>
      <c r="B31" s="38" t="s">
        <v>25</v>
      </c>
      <c r="C31" s="38" t="s">
        <v>142</v>
      </c>
      <c r="D31" s="38"/>
      <c r="E31" s="41">
        <v>87.6</v>
      </c>
      <c r="F31" s="42" t="s">
        <v>143</v>
      </c>
      <c r="G31" s="27">
        <v>88</v>
      </c>
      <c r="H31" s="27" t="s">
        <v>144</v>
      </c>
      <c r="I31" s="45">
        <v>65</v>
      </c>
      <c r="J31" s="17" t="s">
        <v>145</v>
      </c>
      <c r="K31" s="40">
        <v>82</v>
      </c>
      <c r="L31" s="40"/>
      <c r="M31" s="40">
        <v>90</v>
      </c>
      <c r="N31" s="40" t="s">
        <v>146</v>
      </c>
      <c r="O31">
        <f t="shared" si="0"/>
        <v>82.52</v>
      </c>
      <c r="P31">
        <f t="shared" si="1"/>
        <v>85.8666666666667</v>
      </c>
    </row>
    <row r="32" spans="1:16">
      <c r="A32" s="50" t="s">
        <v>147</v>
      </c>
      <c r="B32" s="38" t="s">
        <v>8</v>
      </c>
      <c r="C32" s="38" t="s">
        <v>148</v>
      </c>
      <c r="D32" s="38"/>
      <c r="E32" s="39">
        <v>70</v>
      </c>
      <c r="F32" s="40" t="s">
        <v>149</v>
      </c>
      <c r="G32" s="40">
        <v>82</v>
      </c>
      <c r="H32" s="40" t="s">
        <v>150</v>
      </c>
      <c r="I32" s="45">
        <v>89</v>
      </c>
      <c r="J32" s="17"/>
      <c r="K32" s="40">
        <v>85</v>
      </c>
      <c r="L32" s="40"/>
      <c r="M32" s="40">
        <v>86</v>
      </c>
      <c r="N32" s="40"/>
      <c r="O32">
        <f t="shared" si="0"/>
        <v>82.4</v>
      </c>
      <c r="P32">
        <f t="shared" si="1"/>
        <v>84.3333333333333</v>
      </c>
    </row>
    <row r="33" spans="1:16">
      <c r="A33" s="50" t="s">
        <v>151</v>
      </c>
      <c r="B33" s="38" t="s">
        <v>25</v>
      </c>
      <c r="C33" s="38" t="s">
        <v>152</v>
      </c>
      <c r="D33" s="38"/>
      <c r="E33" s="41">
        <v>78</v>
      </c>
      <c r="F33" s="40" t="s">
        <v>153</v>
      </c>
      <c r="G33" s="27">
        <v>86</v>
      </c>
      <c r="H33" s="27" t="s">
        <v>154</v>
      </c>
      <c r="I33" s="45">
        <v>75</v>
      </c>
      <c r="J33" s="17"/>
      <c r="K33" s="40">
        <v>85</v>
      </c>
      <c r="L33" s="40"/>
      <c r="M33" s="40">
        <v>88</v>
      </c>
      <c r="N33" s="40" t="s">
        <v>155</v>
      </c>
      <c r="O33">
        <f t="shared" si="0"/>
        <v>82.4</v>
      </c>
      <c r="P33">
        <f t="shared" si="1"/>
        <v>83</v>
      </c>
    </row>
    <row r="34" ht="94.5" spans="1:16">
      <c r="A34" s="50" t="s">
        <v>156</v>
      </c>
      <c r="B34" s="38" t="s">
        <v>25</v>
      </c>
      <c r="C34" s="38" t="s">
        <v>157</v>
      </c>
      <c r="D34" s="38"/>
      <c r="E34" s="39">
        <v>70</v>
      </c>
      <c r="F34" s="40"/>
      <c r="G34" s="40">
        <v>77</v>
      </c>
      <c r="H34" s="40" t="s">
        <v>158</v>
      </c>
      <c r="I34" s="27">
        <v>92.8</v>
      </c>
      <c r="J34" s="17" t="s">
        <v>159</v>
      </c>
      <c r="K34" s="40">
        <v>85</v>
      </c>
      <c r="L34" s="42" t="s">
        <v>160</v>
      </c>
      <c r="M34" s="40">
        <v>85</v>
      </c>
      <c r="N34" s="40"/>
      <c r="O34">
        <f t="shared" si="0"/>
        <v>81.96</v>
      </c>
      <c r="P34">
        <f t="shared" si="1"/>
        <v>82.3333333333333</v>
      </c>
    </row>
    <row r="35" spans="1:16">
      <c r="A35" s="50" t="s">
        <v>161</v>
      </c>
      <c r="B35" s="38" t="s">
        <v>25</v>
      </c>
      <c r="C35" s="38" t="s">
        <v>162</v>
      </c>
      <c r="D35" s="38"/>
      <c r="E35" s="41">
        <v>81.6</v>
      </c>
      <c r="F35" s="40" t="s">
        <v>131</v>
      </c>
      <c r="G35" s="40">
        <v>83</v>
      </c>
      <c r="H35" s="40" t="s">
        <v>163</v>
      </c>
      <c r="I35" s="45">
        <v>71</v>
      </c>
      <c r="J35" s="17"/>
      <c r="K35" s="40">
        <v>87</v>
      </c>
      <c r="L35" s="40"/>
      <c r="M35" s="40">
        <v>86</v>
      </c>
      <c r="N35" s="40"/>
      <c r="O35">
        <f t="shared" si="0"/>
        <v>81.72</v>
      </c>
      <c r="P35">
        <f t="shared" si="1"/>
        <v>83.5333333333333</v>
      </c>
    </row>
    <row r="36" spans="1:16">
      <c r="A36" s="50" t="s">
        <v>164</v>
      </c>
      <c r="B36" s="38" t="s">
        <v>25</v>
      </c>
      <c r="C36" s="38" t="s">
        <v>165</v>
      </c>
      <c r="D36" s="38"/>
      <c r="E36" s="39">
        <v>75</v>
      </c>
      <c r="F36" s="40" t="s">
        <v>166</v>
      </c>
      <c r="G36" s="27">
        <v>86</v>
      </c>
      <c r="H36" s="27" t="s">
        <v>167</v>
      </c>
      <c r="I36" s="45">
        <v>72</v>
      </c>
      <c r="J36" s="17"/>
      <c r="K36" s="40">
        <v>85</v>
      </c>
      <c r="L36" s="40"/>
      <c r="M36" s="40">
        <v>88</v>
      </c>
      <c r="N36" s="40" t="s">
        <v>168</v>
      </c>
      <c r="O36">
        <f t="shared" si="0"/>
        <v>81.2</v>
      </c>
      <c r="P36">
        <f t="shared" si="1"/>
        <v>82</v>
      </c>
    </row>
    <row r="37" spans="1:16">
      <c r="A37" s="50" t="s">
        <v>169</v>
      </c>
      <c r="B37" s="38" t="s">
        <v>14</v>
      </c>
      <c r="C37" s="38" t="s">
        <v>170</v>
      </c>
      <c r="D37" s="38"/>
      <c r="E37" s="39">
        <v>84</v>
      </c>
      <c r="F37" s="42" t="s">
        <v>171</v>
      </c>
      <c r="G37" s="40">
        <v>78</v>
      </c>
      <c r="H37" s="40" t="s">
        <v>172</v>
      </c>
      <c r="I37" s="40">
        <v>75</v>
      </c>
      <c r="J37" s="46"/>
      <c r="K37" s="40">
        <v>84</v>
      </c>
      <c r="L37" s="40"/>
      <c r="M37" s="40">
        <v>84</v>
      </c>
      <c r="N37" s="40"/>
      <c r="O37">
        <f t="shared" si="0"/>
        <v>81</v>
      </c>
      <c r="P37">
        <f t="shared" si="1"/>
        <v>82</v>
      </c>
    </row>
    <row r="38" spans="1:16">
      <c r="A38" s="50" t="s">
        <v>173</v>
      </c>
      <c r="B38" s="38" t="s">
        <v>25</v>
      </c>
      <c r="C38" s="38" t="s">
        <v>174</v>
      </c>
      <c r="D38" s="38"/>
      <c r="E38" s="39">
        <v>80</v>
      </c>
      <c r="F38" s="40" t="s">
        <v>175</v>
      </c>
      <c r="G38" s="40">
        <v>80</v>
      </c>
      <c r="H38" s="40" t="s">
        <v>176</v>
      </c>
      <c r="I38" s="45">
        <v>75</v>
      </c>
      <c r="J38" s="17"/>
      <c r="K38" s="40">
        <v>85</v>
      </c>
      <c r="L38" s="40"/>
      <c r="M38" s="47">
        <v>85</v>
      </c>
      <c r="N38" s="40"/>
      <c r="O38">
        <f t="shared" si="0"/>
        <v>81</v>
      </c>
      <c r="P38">
        <f t="shared" si="1"/>
        <v>81.6666666666667</v>
      </c>
    </row>
    <row r="39" spans="1:16">
      <c r="A39" s="50" t="s">
        <v>177</v>
      </c>
      <c r="B39" s="38" t="s">
        <v>25</v>
      </c>
      <c r="C39" s="38" t="s">
        <v>178</v>
      </c>
      <c r="D39" s="38"/>
      <c r="E39" s="39">
        <v>75</v>
      </c>
      <c r="F39" s="40" t="s">
        <v>179</v>
      </c>
      <c r="G39" s="40">
        <v>80</v>
      </c>
      <c r="H39" s="40" t="s">
        <v>180</v>
      </c>
      <c r="I39" s="45">
        <v>82</v>
      </c>
      <c r="J39" s="17"/>
      <c r="K39" s="40">
        <v>84</v>
      </c>
      <c r="L39" s="40"/>
      <c r="M39" s="40">
        <v>83</v>
      </c>
      <c r="N39" s="40"/>
      <c r="O39">
        <f t="shared" si="0"/>
        <v>80.8</v>
      </c>
      <c r="P39">
        <f t="shared" si="1"/>
        <v>81.6666666666667</v>
      </c>
    </row>
    <row r="40" spans="1:16">
      <c r="A40" s="50" t="s">
        <v>181</v>
      </c>
      <c r="B40" s="38" t="s">
        <v>25</v>
      </c>
      <c r="C40" s="38" t="s">
        <v>182</v>
      </c>
      <c r="D40" s="38"/>
      <c r="E40" s="41">
        <v>84</v>
      </c>
      <c r="F40" s="40"/>
      <c r="G40" s="27">
        <v>85</v>
      </c>
      <c r="H40" s="27" t="s">
        <v>183</v>
      </c>
      <c r="I40" s="45">
        <v>60</v>
      </c>
      <c r="J40" s="17"/>
      <c r="K40" s="40">
        <v>87</v>
      </c>
      <c r="L40" s="40"/>
      <c r="M40" s="40">
        <v>86</v>
      </c>
      <c r="N40" s="40"/>
      <c r="O40">
        <f t="shared" si="0"/>
        <v>80.4</v>
      </c>
      <c r="P40">
        <f t="shared" si="1"/>
        <v>85</v>
      </c>
    </row>
    <row r="41" spans="1:16">
      <c r="A41" s="50" t="s">
        <v>184</v>
      </c>
      <c r="B41" s="38" t="s">
        <v>25</v>
      </c>
      <c r="C41" s="38" t="s">
        <v>185</v>
      </c>
      <c r="D41" s="38"/>
      <c r="E41" s="39">
        <v>76</v>
      </c>
      <c r="F41" s="40" t="s">
        <v>186</v>
      </c>
      <c r="G41" s="40">
        <v>83</v>
      </c>
      <c r="H41" s="40" t="s">
        <v>187</v>
      </c>
      <c r="I41" s="45">
        <v>76</v>
      </c>
      <c r="J41" s="17"/>
      <c r="K41" s="40">
        <v>85</v>
      </c>
      <c r="L41" s="40"/>
      <c r="M41" s="40">
        <v>82</v>
      </c>
      <c r="N41" s="40"/>
      <c r="O41">
        <f t="shared" si="0"/>
        <v>80.4</v>
      </c>
      <c r="P41">
        <f t="shared" si="1"/>
        <v>80.3333333333333</v>
      </c>
    </row>
    <row r="42" spans="1:16">
      <c r="A42" s="50" t="s">
        <v>188</v>
      </c>
      <c r="B42" s="38" t="s">
        <v>25</v>
      </c>
      <c r="C42" s="38" t="s">
        <v>189</v>
      </c>
      <c r="D42" s="38"/>
      <c r="E42" s="39">
        <v>78</v>
      </c>
      <c r="F42" s="40"/>
      <c r="G42" s="40">
        <v>80</v>
      </c>
      <c r="H42" s="40" t="s">
        <v>190</v>
      </c>
      <c r="I42" s="45">
        <v>76</v>
      </c>
      <c r="J42" s="17"/>
      <c r="K42" s="40">
        <v>82</v>
      </c>
      <c r="L42" s="40"/>
      <c r="M42" s="40">
        <v>84</v>
      </c>
      <c r="N42" s="40"/>
      <c r="O42">
        <f t="shared" si="0"/>
        <v>80</v>
      </c>
      <c r="P42">
        <f t="shared" si="1"/>
        <v>80</v>
      </c>
    </row>
    <row r="43" spans="1:16">
      <c r="A43" s="50" t="s">
        <v>191</v>
      </c>
      <c r="B43" s="38" t="s">
        <v>25</v>
      </c>
      <c r="C43" s="38" t="s">
        <v>192</v>
      </c>
      <c r="D43" s="38"/>
      <c r="E43" s="39">
        <v>78</v>
      </c>
      <c r="F43" s="40" t="s">
        <v>193</v>
      </c>
      <c r="G43" s="40">
        <v>79</v>
      </c>
      <c r="H43" s="40" t="s">
        <v>194</v>
      </c>
      <c r="I43" s="45">
        <v>70</v>
      </c>
      <c r="J43" s="17"/>
      <c r="K43" s="40">
        <v>86</v>
      </c>
      <c r="L43" s="40"/>
      <c r="M43" s="40">
        <v>86</v>
      </c>
      <c r="N43" s="40"/>
      <c r="O43">
        <f t="shared" si="0"/>
        <v>79.8</v>
      </c>
      <c r="P43">
        <f t="shared" si="1"/>
        <v>81</v>
      </c>
    </row>
    <row r="44" spans="1:16">
      <c r="A44" s="50" t="s">
        <v>195</v>
      </c>
      <c r="B44" s="38" t="s">
        <v>25</v>
      </c>
      <c r="C44" s="38" t="s">
        <v>196</v>
      </c>
      <c r="D44" s="38"/>
      <c r="E44" s="39">
        <v>75</v>
      </c>
      <c r="F44" s="40" t="s">
        <v>131</v>
      </c>
      <c r="G44" s="27">
        <v>85</v>
      </c>
      <c r="H44" s="27" t="s">
        <v>197</v>
      </c>
      <c r="I44" s="45">
        <v>71</v>
      </c>
      <c r="J44" s="17"/>
      <c r="K44" s="40">
        <v>84</v>
      </c>
      <c r="L44" s="40"/>
      <c r="M44" s="40">
        <v>82</v>
      </c>
      <c r="N44" s="40"/>
      <c r="O44">
        <f t="shared" si="0"/>
        <v>79.4</v>
      </c>
      <c r="P44">
        <f t="shared" si="1"/>
        <v>80.3333333333333</v>
      </c>
    </row>
    <row r="45" spans="1:16">
      <c r="A45" s="50" t="s">
        <v>198</v>
      </c>
      <c r="B45" s="38" t="s">
        <v>8</v>
      </c>
      <c r="C45" s="38" t="s">
        <v>199</v>
      </c>
      <c r="D45" s="38"/>
      <c r="E45" s="41">
        <v>78</v>
      </c>
      <c r="F45" s="40"/>
      <c r="G45" s="40">
        <v>82</v>
      </c>
      <c r="H45" s="40" t="s">
        <v>200</v>
      </c>
      <c r="I45" s="45">
        <v>70</v>
      </c>
      <c r="J45" s="17"/>
      <c r="K45" s="40">
        <v>82</v>
      </c>
      <c r="L45" s="40"/>
      <c r="M45" s="40">
        <v>84</v>
      </c>
      <c r="N45" s="40"/>
      <c r="O45">
        <f t="shared" si="0"/>
        <v>79.2</v>
      </c>
      <c r="P45">
        <f t="shared" si="1"/>
        <v>80.6666666666667</v>
      </c>
    </row>
    <row r="46" spans="1:16">
      <c r="A46" s="50" t="s">
        <v>201</v>
      </c>
      <c r="B46" s="38" t="s">
        <v>25</v>
      </c>
      <c r="C46" s="38" t="s">
        <v>202</v>
      </c>
      <c r="D46" s="38"/>
      <c r="E46" s="39">
        <v>82</v>
      </c>
      <c r="F46" s="40" t="s">
        <v>203</v>
      </c>
      <c r="G46" s="40">
        <v>81</v>
      </c>
      <c r="H46" s="40" t="s">
        <v>204</v>
      </c>
      <c r="I46" s="45">
        <v>67</v>
      </c>
      <c r="J46" s="17"/>
      <c r="K46" s="40">
        <v>83</v>
      </c>
      <c r="L46" s="40"/>
      <c r="M46" s="40">
        <v>82</v>
      </c>
      <c r="N46" s="40"/>
      <c r="O46">
        <f t="shared" si="0"/>
        <v>79</v>
      </c>
      <c r="P46">
        <f t="shared" si="1"/>
        <v>81.6666666666667</v>
      </c>
    </row>
    <row r="47" spans="1:16">
      <c r="A47" s="50" t="s">
        <v>205</v>
      </c>
      <c r="B47" s="38" t="s">
        <v>25</v>
      </c>
      <c r="C47" s="38" t="s">
        <v>206</v>
      </c>
      <c r="D47" s="38"/>
      <c r="E47" s="39">
        <v>74</v>
      </c>
      <c r="F47" s="40" t="s">
        <v>207</v>
      </c>
      <c r="G47" s="40">
        <v>81</v>
      </c>
      <c r="H47" s="40" t="s">
        <v>208</v>
      </c>
      <c r="I47" s="45">
        <v>80</v>
      </c>
      <c r="J47" s="17"/>
      <c r="K47" s="40">
        <v>78</v>
      </c>
      <c r="L47" s="40"/>
      <c r="M47" s="40">
        <v>82</v>
      </c>
      <c r="N47" s="40"/>
      <c r="O47">
        <f t="shared" si="0"/>
        <v>79</v>
      </c>
      <c r="P47">
        <f t="shared" si="1"/>
        <v>79.6666666666667</v>
      </c>
    </row>
    <row r="48" spans="1:16">
      <c r="A48" s="50" t="s">
        <v>209</v>
      </c>
      <c r="B48" s="38" t="s">
        <v>8</v>
      </c>
      <c r="C48" s="38" t="s">
        <v>210</v>
      </c>
      <c r="D48" s="38"/>
      <c r="E48" s="39">
        <v>76</v>
      </c>
      <c r="F48" s="40" t="s">
        <v>27</v>
      </c>
      <c r="G48" s="40">
        <v>77</v>
      </c>
      <c r="H48" s="40" t="s">
        <v>211</v>
      </c>
      <c r="I48" s="45">
        <v>70</v>
      </c>
      <c r="J48" s="17"/>
      <c r="K48" s="40">
        <v>88</v>
      </c>
      <c r="L48" s="42" t="s">
        <v>212</v>
      </c>
      <c r="M48" s="40">
        <v>84</v>
      </c>
      <c r="N48" s="40"/>
      <c r="O48">
        <f t="shared" si="0"/>
        <v>79</v>
      </c>
      <c r="P48">
        <f t="shared" si="1"/>
        <v>79</v>
      </c>
    </row>
    <row r="49" spans="1:16">
      <c r="A49" s="50" t="s">
        <v>213</v>
      </c>
      <c r="B49" s="38" t="s">
        <v>25</v>
      </c>
      <c r="C49" s="38" t="s">
        <v>214</v>
      </c>
      <c r="D49" s="38"/>
      <c r="E49" s="39">
        <v>70</v>
      </c>
      <c r="F49" s="40" t="s">
        <v>215</v>
      </c>
      <c r="G49" s="40">
        <v>82</v>
      </c>
      <c r="H49" s="40" t="s">
        <v>216</v>
      </c>
      <c r="I49" s="45">
        <v>75</v>
      </c>
      <c r="J49" s="17"/>
      <c r="K49" s="40">
        <v>80</v>
      </c>
      <c r="L49" s="40"/>
      <c r="M49" s="40">
        <v>84</v>
      </c>
      <c r="N49" s="40"/>
      <c r="O49">
        <f t="shared" si="0"/>
        <v>78.2</v>
      </c>
      <c r="P49">
        <f t="shared" si="1"/>
        <v>79</v>
      </c>
    </row>
    <row r="50" spans="1:16">
      <c r="A50" s="50" t="s">
        <v>217</v>
      </c>
      <c r="B50" s="38" t="s">
        <v>25</v>
      </c>
      <c r="C50" s="38" t="s">
        <v>218</v>
      </c>
      <c r="D50" s="38"/>
      <c r="E50" s="41">
        <v>76.8</v>
      </c>
      <c r="F50" s="40" t="s">
        <v>219</v>
      </c>
      <c r="G50" s="40">
        <v>82</v>
      </c>
      <c r="H50" s="40" t="s">
        <v>220</v>
      </c>
      <c r="I50" s="45">
        <v>70</v>
      </c>
      <c r="J50" s="17"/>
      <c r="K50" s="40">
        <v>80</v>
      </c>
      <c r="L50" s="40"/>
      <c r="M50" s="40">
        <v>80</v>
      </c>
      <c r="N50" s="40"/>
      <c r="O50">
        <f t="shared" si="0"/>
        <v>77.76</v>
      </c>
      <c r="P50">
        <f t="shared" si="1"/>
        <v>78.9333333333333</v>
      </c>
    </row>
    <row r="51" spans="1:16">
      <c r="A51" s="50" t="s">
        <v>221</v>
      </c>
      <c r="B51" s="38" t="s">
        <v>25</v>
      </c>
      <c r="C51" s="38" t="s">
        <v>222</v>
      </c>
      <c r="D51" s="38"/>
      <c r="E51" s="41">
        <v>72</v>
      </c>
      <c r="F51" s="42" t="s">
        <v>223</v>
      </c>
      <c r="G51" s="40">
        <v>82</v>
      </c>
      <c r="H51" s="40" t="s">
        <v>224</v>
      </c>
      <c r="I51" s="45">
        <v>70</v>
      </c>
      <c r="J51" s="17"/>
      <c r="K51" s="40">
        <v>82</v>
      </c>
      <c r="L51" s="40"/>
      <c r="M51" s="40">
        <v>82</v>
      </c>
      <c r="N51" s="40"/>
      <c r="O51">
        <f t="shared" si="0"/>
        <v>77.6</v>
      </c>
      <c r="P51">
        <f t="shared" si="1"/>
        <v>78.6666666666667</v>
      </c>
    </row>
    <row r="52" spans="1:16">
      <c r="A52" s="50" t="s">
        <v>225</v>
      </c>
      <c r="B52" s="38" t="s">
        <v>14</v>
      </c>
      <c r="C52" s="38" t="s">
        <v>226</v>
      </c>
      <c r="D52" s="38"/>
      <c r="E52" s="41">
        <v>84</v>
      </c>
      <c r="F52" s="40" t="s">
        <v>227</v>
      </c>
      <c r="G52" s="40">
        <v>76</v>
      </c>
      <c r="H52" s="40" t="s">
        <v>228</v>
      </c>
      <c r="I52" s="45">
        <v>65</v>
      </c>
      <c r="J52" s="17"/>
      <c r="K52" s="40">
        <v>76</v>
      </c>
      <c r="L52" s="40"/>
      <c r="M52" s="40">
        <v>84</v>
      </c>
      <c r="N52" s="40"/>
      <c r="O52">
        <f t="shared" si="0"/>
        <v>77</v>
      </c>
      <c r="P52">
        <f t="shared" si="1"/>
        <v>78.6666666666667</v>
      </c>
    </row>
    <row r="53" spans="1:16">
      <c r="A53" s="50" t="s">
        <v>229</v>
      </c>
      <c r="B53" s="38" t="s">
        <v>25</v>
      </c>
      <c r="C53" s="38" t="s">
        <v>230</v>
      </c>
      <c r="D53" s="38"/>
      <c r="E53" s="39">
        <v>74</v>
      </c>
      <c r="F53" s="42" t="s">
        <v>131</v>
      </c>
      <c r="G53" s="40">
        <v>82</v>
      </c>
      <c r="H53" s="40" t="s">
        <v>231</v>
      </c>
      <c r="I53" s="40">
        <v>70</v>
      </c>
      <c r="J53" s="46"/>
      <c r="K53" s="40">
        <v>75</v>
      </c>
      <c r="L53" s="40"/>
      <c r="M53" s="40">
        <v>83</v>
      </c>
      <c r="N53" s="40"/>
      <c r="O53">
        <f t="shared" si="0"/>
        <v>76.8</v>
      </c>
      <c r="P53">
        <f t="shared" si="1"/>
        <v>77</v>
      </c>
    </row>
    <row r="54" spans="1:16">
      <c r="A54" s="50" t="s">
        <v>232</v>
      </c>
      <c r="B54" s="38" t="s">
        <v>25</v>
      </c>
      <c r="C54" s="38" t="s">
        <v>233</v>
      </c>
      <c r="D54" s="38"/>
      <c r="E54" s="39">
        <v>75</v>
      </c>
      <c r="F54" s="40" t="s">
        <v>131</v>
      </c>
      <c r="G54" s="40">
        <v>76</v>
      </c>
      <c r="H54" s="40" t="s">
        <v>234</v>
      </c>
      <c r="I54" s="45">
        <v>70</v>
      </c>
      <c r="J54" s="17"/>
      <c r="K54" s="40">
        <v>76</v>
      </c>
      <c r="L54" s="40"/>
      <c r="M54" s="40">
        <v>86</v>
      </c>
      <c r="N54" s="40"/>
      <c r="O54">
        <f t="shared" si="0"/>
        <v>76.6</v>
      </c>
      <c r="P54">
        <f t="shared" si="1"/>
        <v>75.6666666666667</v>
      </c>
    </row>
    <row r="55" spans="1:16">
      <c r="A55" s="50" t="s">
        <v>235</v>
      </c>
      <c r="B55" s="38" t="s">
        <v>25</v>
      </c>
      <c r="C55" s="38" t="s">
        <v>236</v>
      </c>
      <c r="D55" s="38"/>
      <c r="E55" s="41">
        <v>81.6</v>
      </c>
      <c r="F55" s="40"/>
      <c r="G55" s="27">
        <v>85</v>
      </c>
      <c r="H55" s="27" t="s">
        <v>237</v>
      </c>
      <c r="I55" s="45">
        <v>60</v>
      </c>
      <c r="J55" s="17"/>
      <c r="K55" s="40">
        <v>76</v>
      </c>
      <c r="L55" s="40"/>
      <c r="M55" s="40">
        <v>78</v>
      </c>
      <c r="N55" s="40"/>
      <c r="O55">
        <f t="shared" si="0"/>
        <v>76.12</v>
      </c>
      <c r="P55">
        <f t="shared" si="1"/>
        <v>78.5333333333333</v>
      </c>
    </row>
    <row r="56" spans="1:16">
      <c r="A56" s="50" t="s">
        <v>238</v>
      </c>
      <c r="B56" s="38" t="s">
        <v>25</v>
      </c>
      <c r="C56" s="38" t="s">
        <v>239</v>
      </c>
      <c r="D56" s="38"/>
      <c r="E56" s="39">
        <v>70</v>
      </c>
      <c r="F56" s="40" t="s">
        <v>240</v>
      </c>
      <c r="G56" s="40">
        <v>79</v>
      </c>
      <c r="H56" s="40" t="s">
        <v>241</v>
      </c>
      <c r="I56" s="45">
        <v>60</v>
      </c>
      <c r="J56" s="17"/>
      <c r="K56" s="40">
        <v>86</v>
      </c>
      <c r="L56" s="40"/>
      <c r="M56" s="40">
        <v>85</v>
      </c>
      <c r="N56" s="40"/>
      <c r="O56">
        <f t="shared" si="0"/>
        <v>76</v>
      </c>
      <c r="P56">
        <f t="shared" si="1"/>
        <v>78</v>
      </c>
    </row>
    <row r="57" spans="1:16">
      <c r="A57" s="50" t="s">
        <v>242</v>
      </c>
      <c r="B57" s="38" t="s">
        <v>25</v>
      </c>
      <c r="C57" s="38" t="s">
        <v>243</v>
      </c>
      <c r="D57" s="38"/>
      <c r="E57" s="39">
        <v>70</v>
      </c>
      <c r="F57" s="40" t="s">
        <v>203</v>
      </c>
      <c r="G57" s="40">
        <v>81</v>
      </c>
      <c r="H57" s="40" t="s">
        <v>244</v>
      </c>
      <c r="I57" s="45">
        <v>65</v>
      </c>
      <c r="J57" s="17"/>
      <c r="K57" s="40">
        <v>83</v>
      </c>
      <c r="L57" s="40"/>
      <c r="M57" s="40">
        <v>80</v>
      </c>
      <c r="N57" s="40"/>
      <c r="O57">
        <f t="shared" si="0"/>
        <v>75.8</v>
      </c>
      <c r="P57">
        <f t="shared" si="1"/>
        <v>77</v>
      </c>
    </row>
    <row r="58" spans="1:16">
      <c r="A58" s="50" t="s">
        <v>245</v>
      </c>
      <c r="B58" s="38" t="s">
        <v>25</v>
      </c>
      <c r="C58" s="38" t="s">
        <v>246</v>
      </c>
      <c r="D58" s="38"/>
      <c r="E58" s="39">
        <v>70</v>
      </c>
      <c r="F58" s="40" t="s">
        <v>131</v>
      </c>
      <c r="G58" s="40">
        <v>75</v>
      </c>
      <c r="H58" s="40" t="s">
        <v>247</v>
      </c>
      <c r="I58" s="45">
        <v>72</v>
      </c>
      <c r="J58" s="17"/>
      <c r="K58" s="40">
        <v>77</v>
      </c>
      <c r="L58" s="40"/>
      <c r="M58" s="40">
        <v>85</v>
      </c>
      <c r="N58" s="40"/>
      <c r="O58">
        <f t="shared" si="0"/>
        <v>75.8</v>
      </c>
      <c r="P58">
        <f t="shared" si="1"/>
        <v>74.6666666666667</v>
      </c>
    </row>
    <row r="59" spans="1:16">
      <c r="A59" s="50" t="s">
        <v>248</v>
      </c>
      <c r="B59" s="38" t="s">
        <v>8</v>
      </c>
      <c r="C59" s="38" t="s">
        <v>249</v>
      </c>
      <c r="D59" s="38"/>
      <c r="E59" s="41">
        <v>78</v>
      </c>
      <c r="F59" s="42" t="s">
        <v>250</v>
      </c>
      <c r="G59" s="40">
        <v>74</v>
      </c>
      <c r="H59" s="40" t="s">
        <v>251</v>
      </c>
      <c r="I59" s="45">
        <v>65</v>
      </c>
      <c r="J59" s="17"/>
      <c r="K59" s="40">
        <v>74</v>
      </c>
      <c r="L59" s="40"/>
      <c r="M59" s="40">
        <v>84</v>
      </c>
      <c r="N59" s="40"/>
      <c r="O59">
        <f t="shared" si="0"/>
        <v>75</v>
      </c>
      <c r="P59">
        <f t="shared" si="1"/>
        <v>75.3333333333333</v>
      </c>
    </row>
    <row r="60" spans="1:16">
      <c r="A60" s="50" t="s">
        <v>252</v>
      </c>
      <c r="B60" s="38" t="s">
        <v>25</v>
      </c>
      <c r="C60" s="38" t="s">
        <v>253</v>
      </c>
      <c r="D60" s="38"/>
      <c r="E60" s="41">
        <v>72</v>
      </c>
      <c r="F60" s="40" t="s">
        <v>254</v>
      </c>
      <c r="G60" s="40">
        <v>81</v>
      </c>
      <c r="H60" s="40" t="s">
        <v>255</v>
      </c>
      <c r="I60" s="45">
        <v>65</v>
      </c>
      <c r="J60" s="17"/>
      <c r="K60" s="40">
        <v>77</v>
      </c>
      <c r="L60" s="40"/>
      <c r="M60" s="40">
        <v>78</v>
      </c>
      <c r="N60" s="40"/>
      <c r="O60">
        <f t="shared" si="0"/>
        <v>74.6</v>
      </c>
      <c r="P60">
        <f t="shared" si="1"/>
        <v>75.6666666666667</v>
      </c>
    </row>
    <row r="61" spans="1:16">
      <c r="A61" s="50" t="s">
        <v>256</v>
      </c>
      <c r="B61" s="38" t="s">
        <v>14</v>
      </c>
      <c r="C61" s="38" t="s">
        <v>257</v>
      </c>
      <c r="D61" s="38"/>
      <c r="E61" s="39">
        <v>55</v>
      </c>
      <c r="F61" s="40"/>
      <c r="G61" s="40">
        <v>75</v>
      </c>
      <c r="H61" s="40" t="s">
        <v>258</v>
      </c>
      <c r="I61" s="45">
        <v>73</v>
      </c>
      <c r="J61" s="17"/>
      <c r="K61" s="40">
        <v>82</v>
      </c>
      <c r="L61" s="40"/>
      <c r="M61" s="40">
        <v>85</v>
      </c>
      <c r="N61" s="40"/>
      <c r="O61">
        <f t="shared" si="0"/>
        <v>74</v>
      </c>
      <c r="P61">
        <f t="shared" si="1"/>
        <v>76.6666666666667</v>
      </c>
    </row>
    <row r="62" spans="1:16">
      <c r="A62" s="50" t="s">
        <v>259</v>
      </c>
      <c r="B62" s="38" t="s">
        <v>25</v>
      </c>
      <c r="C62" s="38" t="s">
        <v>260</v>
      </c>
      <c r="D62" s="38"/>
      <c r="E62" s="41">
        <v>72</v>
      </c>
      <c r="F62" s="42" t="s">
        <v>261</v>
      </c>
      <c r="G62" s="40">
        <v>80</v>
      </c>
      <c r="H62" s="40" t="s">
        <v>262</v>
      </c>
      <c r="I62" s="45">
        <v>60</v>
      </c>
      <c r="J62" s="17"/>
      <c r="K62" s="40">
        <v>75</v>
      </c>
      <c r="L62" s="40"/>
      <c r="M62" s="40">
        <v>78</v>
      </c>
      <c r="N62" s="40"/>
      <c r="O62">
        <f t="shared" si="0"/>
        <v>73</v>
      </c>
      <c r="P62">
        <f t="shared" si="1"/>
        <v>75</v>
      </c>
    </row>
    <row r="63" spans="1:16">
      <c r="A63" s="50" t="s">
        <v>263</v>
      </c>
      <c r="B63" s="38" t="s">
        <v>63</v>
      </c>
      <c r="C63" s="38" t="s">
        <v>264</v>
      </c>
      <c r="D63" s="38"/>
      <c r="E63" s="39">
        <v>61</v>
      </c>
      <c r="F63" s="40" t="s">
        <v>203</v>
      </c>
      <c r="G63" s="40">
        <v>74</v>
      </c>
      <c r="H63" s="40" t="s">
        <v>265</v>
      </c>
      <c r="I63" s="45">
        <v>62</v>
      </c>
      <c r="J63" s="17"/>
      <c r="K63" s="40">
        <v>74</v>
      </c>
      <c r="L63" s="40"/>
      <c r="M63" s="40">
        <v>82</v>
      </c>
      <c r="N63" s="40"/>
      <c r="O63">
        <f t="shared" si="0"/>
        <v>70.6</v>
      </c>
      <c r="P63">
        <f t="shared" si="1"/>
        <v>70</v>
      </c>
    </row>
  </sheetData>
  <autoFilter ref="A3:P63">
    <extLst/>
  </autoFilter>
  <sortState ref="A4:P63">
    <sortCondition ref="O4:O63" descending="1"/>
  </sortState>
  <mergeCells count="2">
    <mergeCell ref="A1:F1"/>
    <mergeCell ref="E2:F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3"/>
  <sheetViews>
    <sheetView topLeftCell="E10" workbookViewId="0">
      <selection activeCell="N3" sqref="F3:F20 H3:H20 J3:J20 L3:L20 N3:N20"/>
    </sheetView>
  </sheetViews>
  <sheetFormatPr defaultColWidth="9" defaultRowHeight="35" customHeight="1"/>
  <cols>
    <col min="1" max="1" width="6" style="21" customWidth="1"/>
    <col min="2" max="2" width="39" style="22" customWidth="1"/>
    <col min="3" max="3" width="64" style="22" customWidth="1"/>
    <col min="4" max="4" width="41.75" style="22" customWidth="1"/>
    <col min="5" max="5" width="16" style="1" customWidth="1"/>
    <col min="6" max="6" width="25.1083333333333" customWidth="1"/>
    <col min="8" max="8" width="70.125" customWidth="1"/>
    <col min="10" max="10" width="35.25" customWidth="1"/>
    <col min="16" max="16" width="14.125"/>
  </cols>
  <sheetData>
    <row r="1" customHeight="1" spans="1:6">
      <c r="A1" s="23" t="s">
        <v>0</v>
      </c>
      <c r="B1" s="23"/>
      <c r="C1" s="23"/>
      <c r="D1" s="23"/>
      <c r="E1" s="23"/>
      <c r="F1" s="23"/>
    </row>
    <row r="2" customFormat="1" customHeight="1" spans="1:8">
      <c r="A2" s="23"/>
      <c r="B2" s="23"/>
      <c r="C2" s="23"/>
      <c r="D2" s="23"/>
      <c r="E2" s="23" t="s">
        <v>1</v>
      </c>
      <c r="F2" s="23"/>
      <c r="G2" s="1" t="s">
        <v>266</v>
      </c>
      <c r="H2" s="1"/>
    </row>
    <row r="3" s="1" customFormat="1" customHeight="1" spans="1:6">
      <c r="A3" s="2" t="s">
        <v>2</v>
      </c>
      <c r="B3" s="2" t="s">
        <v>3</v>
      </c>
      <c r="C3" s="2" t="s">
        <v>4</v>
      </c>
      <c r="D3" s="2"/>
      <c r="E3" s="2" t="s">
        <v>5</v>
      </c>
      <c r="F3" s="2" t="s">
        <v>6</v>
      </c>
    </row>
    <row r="4" customHeight="1" spans="1:16">
      <c r="A4" s="24">
        <v>23</v>
      </c>
      <c r="B4" s="25" t="s">
        <v>25</v>
      </c>
      <c r="C4" s="25" t="s">
        <v>31</v>
      </c>
      <c r="D4" s="25">
        <v>1</v>
      </c>
      <c r="E4" s="26">
        <v>80.4</v>
      </c>
      <c r="F4" s="27" t="s">
        <v>32</v>
      </c>
      <c r="G4" s="27">
        <v>88</v>
      </c>
      <c r="H4" s="27" t="s">
        <v>33</v>
      </c>
      <c r="I4" s="27">
        <v>93</v>
      </c>
      <c r="J4" s="10" t="s">
        <v>34</v>
      </c>
      <c r="K4" s="27">
        <v>90</v>
      </c>
      <c r="L4" s="27"/>
      <c r="M4" s="27">
        <v>87</v>
      </c>
      <c r="N4" s="27" t="s">
        <v>35</v>
      </c>
      <c r="O4">
        <f t="shared" ref="O4:O63" si="0">AVERAGE(E4,G4,I4,K4,M4)</f>
        <v>87.68</v>
      </c>
      <c r="P4">
        <f t="shared" ref="P4:P63" si="1">(SUM(M4,K4,I4,G4,E4)-MAX(M4,K4,I4,G4,E4)-MIN(M4,K4,I4,G4,E4))/3</f>
        <v>88.3333333333333</v>
      </c>
    </row>
    <row r="5" customHeight="1" spans="1:16">
      <c r="A5" s="24">
        <v>40</v>
      </c>
      <c r="B5" s="25" t="s">
        <v>14</v>
      </c>
      <c r="C5" s="25" t="s">
        <v>15</v>
      </c>
      <c r="D5" s="25">
        <v>2</v>
      </c>
      <c r="E5" s="28">
        <v>90</v>
      </c>
      <c r="F5" s="27" t="s">
        <v>16</v>
      </c>
      <c r="G5" s="27">
        <v>87</v>
      </c>
      <c r="H5" s="27" t="s">
        <v>17</v>
      </c>
      <c r="I5" s="27">
        <v>90</v>
      </c>
      <c r="J5" s="10"/>
      <c r="K5" s="27">
        <v>86</v>
      </c>
      <c r="L5" s="27"/>
      <c r="M5" s="27">
        <v>87</v>
      </c>
      <c r="N5" s="27" t="s">
        <v>18</v>
      </c>
      <c r="O5">
        <f t="shared" si="0"/>
        <v>88</v>
      </c>
      <c r="P5">
        <f t="shared" si="1"/>
        <v>88</v>
      </c>
    </row>
    <row r="6" customHeight="1" spans="1:16">
      <c r="A6" s="24">
        <v>4</v>
      </c>
      <c r="B6" s="25" t="s">
        <v>8</v>
      </c>
      <c r="C6" s="25" t="s">
        <v>9</v>
      </c>
      <c r="D6" s="25">
        <v>3</v>
      </c>
      <c r="E6" s="26">
        <v>93.6</v>
      </c>
      <c r="F6" s="27" t="s">
        <v>10</v>
      </c>
      <c r="G6" s="27">
        <v>85</v>
      </c>
      <c r="H6" s="27" t="s">
        <v>11</v>
      </c>
      <c r="I6" s="27">
        <v>91</v>
      </c>
      <c r="J6" s="10" t="s">
        <v>12</v>
      </c>
      <c r="K6" s="27">
        <v>86</v>
      </c>
      <c r="L6" s="27"/>
      <c r="M6" s="27">
        <v>86</v>
      </c>
      <c r="N6" s="27"/>
      <c r="O6">
        <f t="shared" si="0"/>
        <v>88.32</v>
      </c>
      <c r="P6">
        <f t="shared" si="1"/>
        <v>87.6666666666667</v>
      </c>
    </row>
    <row r="7" customHeight="1" spans="1:16">
      <c r="A7" s="24">
        <v>2</v>
      </c>
      <c r="B7" s="25" t="s">
        <v>14</v>
      </c>
      <c r="C7" s="25" t="s">
        <v>20</v>
      </c>
      <c r="D7" s="25">
        <v>4</v>
      </c>
      <c r="E7" s="26">
        <v>90</v>
      </c>
      <c r="F7" s="27" t="s">
        <v>21</v>
      </c>
      <c r="G7" s="27">
        <v>84</v>
      </c>
      <c r="H7" s="27" t="s">
        <v>22</v>
      </c>
      <c r="I7" s="27">
        <v>95</v>
      </c>
      <c r="J7" s="10" t="s">
        <v>23</v>
      </c>
      <c r="K7" s="27">
        <v>86</v>
      </c>
      <c r="L7" s="27"/>
      <c r="M7" s="27">
        <v>85</v>
      </c>
      <c r="N7" s="27"/>
      <c r="O7">
        <f t="shared" si="0"/>
        <v>88</v>
      </c>
      <c r="P7">
        <f t="shared" si="1"/>
        <v>87</v>
      </c>
    </row>
    <row r="8" customHeight="1" spans="1:16">
      <c r="A8" s="24">
        <v>30</v>
      </c>
      <c r="B8" s="25" t="s">
        <v>25</v>
      </c>
      <c r="C8" s="25" t="s">
        <v>84</v>
      </c>
      <c r="D8" s="25">
        <v>5</v>
      </c>
      <c r="E8" s="28">
        <v>72</v>
      </c>
      <c r="F8" s="27" t="s">
        <v>85</v>
      </c>
      <c r="G8" s="27">
        <v>89</v>
      </c>
      <c r="H8" s="27" t="s">
        <v>86</v>
      </c>
      <c r="I8" s="27">
        <v>90.5</v>
      </c>
      <c r="J8" s="10" t="s">
        <v>87</v>
      </c>
      <c r="K8" s="27">
        <v>85</v>
      </c>
      <c r="L8" s="27"/>
      <c r="M8" s="27">
        <v>87</v>
      </c>
      <c r="N8" s="27" t="s">
        <v>88</v>
      </c>
      <c r="O8">
        <f t="shared" si="0"/>
        <v>84.7</v>
      </c>
      <c r="P8">
        <f t="shared" si="1"/>
        <v>87</v>
      </c>
    </row>
    <row r="9" customHeight="1" spans="1:16">
      <c r="A9" s="24">
        <v>41</v>
      </c>
      <c r="B9" s="25" t="s">
        <v>8</v>
      </c>
      <c r="C9" s="25" t="s">
        <v>37</v>
      </c>
      <c r="D9" s="25">
        <v>7</v>
      </c>
      <c r="E9" s="28">
        <v>85</v>
      </c>
      <c r="F9" s="27" t="s">
        <v>38</v>
      </c>
      <c r="G9" s="27">
        <v>82</v>
      </c>
      <c r="H9" s="27" t="s">
        <v>39</v>
      </c>
      <c r="I9" s="27">
        <v>94.5</v>
      </c>
      <c r="J9" s="10" t="s">
        <v>40</v>
      </c>
      <c r="K9" s="27">
        <v>87</v>
      </c>
      <c r="L9" s="27"/>
      <c r="M9" s="27">
        <v>88</v>
      </c>
      <c r="N9" s="27" t="s">
        <v>41</v>
      </c>
      <c r="O9">
        <f t="shared" si="0"/>
        <v>87.3</v>
      </c>
      <c r="P9">
        <f t="shared" si="1"/>
        <v>86.6666666666667</v>
      </c>
    </row>
    <row r="10" customHeight="1" spans="1:16">
      <c r="A10" s="24">
        <v>47</v>
      </c>
      <c r="B10" s="25" t="s">
        <v>8</v>
      </c>
      <c r="C10" s="25" t="s">
        <v>78</v>
      </c>
      <c r="D10" s="25">
        <v>6</v>
      </c>
      <c r="E10" s="28">
        <v>88</v>
      </c>
      <c r="F10" s="27" t="s">
        <v>79</v>
      </c>
      <c r="G10" s="27">
        <v>84</v>
      </c>
      <c r="H10" s="27" t="s">
        <v>80</v>
      </c>
      <c r="I10" s="27">
        <v>75</v>
      </c>
      <c r="J10" s="10" t="s">
        <v>81</v>
      </c>
      <c r="K10" s="27">
        <v>90</v>
      </c>
      <c r="L10" s="27"/>
      <c r="M10" s="27">
        <v>88</v>
      </c>
      <c r="N10" s="27" t="s">
        <v>82</v>
      </c>
      <c r="O10">
        <f t="shared" si="0"/>
        <v>85</v>
      </c>
      <c r="P10">
        <f t="shared" si="1"/>
        <v>86.6666666666667</v>
      </c>
    </row>
    <row r="11" customHeight="1" spans="1:16">
      <c r="A11" s="24">
        <v>10</v>
      </c>
      <c r="B11" s="25" t="s">
        <v>8</v>
      </c>
      <c r="C11" s="25" t="s">
        <v>52</v>
      </c>
      <c r="D11" s="25">
        <v>8</v>
      </c>
      <c r="E11" s="26">
        <v>87.6</v>
      </c>
      <c r="F11" s="29" t="s">
        <v>53</v>
      </c>
      <c r="G11" s="27">
        <v>85</v>
      </c>
      <c r="H11" s="27" t="s">
        <v>54</v>
      </c>
      <c r="I11" s="27">
        <v>93.3</v>
      </c>
      <c r="J11" s="10" t="s">
        <v>55</v>
      </c>
      <c r="K11" s="27">
        <v>81</v>
      </c>
      <c r="L11" s="27"/>
      <c r="M11" s="27">
        <v>87</v>
      </c>
      <c r="N11" s="27" t="s">
        <v>56</v>
      </c>
      <c r="O11">
        <f t="shared" si="0"/>
        <v>86.78</v>
      </c>
      <c r="P11">
        <f t="shared" si="1"/>
        <v>86.5333333333333</v>
      </c>
    </row>
    <row r="12" customHeight="1" spans="1:16">
      <c r="A12" s="24">
        <v>44</v>
      </c>
      <c r="B12" s="25" t="s">
        <v>63</v>
      </c>
      <c r="C12" s="25" t="s">
        <v>64</v>
      </c>
      <c r="D12" s="25">
        <v>9</v>
      </c>
      <c r="E12" s="28">
        <v>82</v>
      </c>
      <c r="F12" s="27" t="s">
        <v>65</v>
      </c>
      <c r="G12" s="27">
        <v>80</v>
      </c>
      <c r="H12" s="27" t="s">
        <v>66</v>
      </c>
      <c r="I12" s="27">
        <v>89.8</v>
      </c>
      <c r="J12" s="10"/>
      <c r="K12" s="27">
        <v>88</v>
      </c>
      <c r="L12" s="27"/>
      <c r="M12" s="27">
        <v>89</v>
      </c>
      <c r="N12" s="27" t="s">
        <v>67</v>
      </c>
      <c r="O12">
        <f t="shared" si="0"/>
        <v>85.76</v>
      </c>
      <c r="P12">
        <f t="shared" si="1"/>
        <v>86.3333333333333</v>
      </c>
    </row>
    <row r="13" ht="36" customHeight="1" spans="1:16">
      <c r="A13" s="24">
        <v>58</v>
      </c>
      <c r="B13" s="25" t="s">
        <v>25</v>
      </c>
      <c r="C13" s="25" t="s">
        <v>26</v>
      </c>
      <c r="D13" s="25">
        <v>10</v>
      </c>
      <c r="E13" s="28">
        <v>88</v>
      </c>
      <c r="F13" s="30" t="s">
        <v>27</v>
      </c>
      <c r="G13" s="27">
        <v>85</v>
      </c>
      <c r="H13" s="27" t="s">
        <v>28</v>
      </c>
      <c r="I13" s="27">
        <v>97</v>
      </c>
      <c r="J13" s="10" t="s">
        <v>29</v>
      </c>
      <c r="K13" s="27">
        <v>85</v>
      </c>
      <c r="L13" s="27"/>
      <c r="M13" s="27">
        <v>84</v>
      </c>
      <c r="N13" s="27"/>
      <c r="O13">
        <f t="shared" si="0"/>
        <v>87.8</v>
      </c>
      <c r="P13">
        <f t="shared" si="1"/>
        <v>86</v>
      </c>
    </row>
    <row r="14" customHeight="1" spans="1:16">
      <c r="A14" s="24">
        <v>19</v>
      </c>
      <c r="B14" s="25" t="s">
        <v>25</v>
      </c>
      <c r="C14" s="25" t="s">
        <v>43</v>
      </c>
      <c r="D14" s="25">
        <v>11</v>
      </c>
      <c r="E14" s="26">
        <v>82.8</v>
      </c>
      <c r="F14" s="27"/>
      <c r="G14" s="27">
        <v>87</v>
      </c>
      <c r="H14" s="27" t="s">
        <v>44</v>
      </c>
      <c r="I14" s="27">
        <v>94.8</v>
      </c>
      <c r="J14" s="10" t="s">
        <v>45</v>
      </c>
      <c r="K14" s="27">
        <v>85</v>
      </c>
      <c r="L14" s="27"/>
      <c r="M14" s="27">
        <v>86</v>
      </c>
      <c r="N14" s="27"/>
      <c r="O14">
        <f t="shared" si="0"/>
        <v>87.12</v>
      </c>
      <c r="P14">
        <f t="shared" si="1"/>
        <v>86</v>
      </c>
    </row>
    <row r="15" s="19" customFormat="1" customHeight="1" spans="1:16">
      <c r="A15" s="31">
        <v>17</v>
      </c>
      <c r="B15" s="32" t="s">
        <v>25</v>
      </c>
      <c r="C15" s="32" t="s">
        <v>142</v>
      </c>
      <c r="D15" s="33" t="s">
        <v>267</v>
      </c>
      <c r="E15" s="34">
        <v>87.6</v>
      </c>
      <c r="F15" s="35" t="s">
        <v>143</v>
      </c>
      <c r="G15" s="36">
        <v>88</v>
      </c>
      <c r="H15" s="36" t="s">
        <v>144</v>
      </c>
      <c r="I15" s="43">
        <v>65</v>
      </c>
      <c r="J15" s="44" t="s">
        <v>145</v>
      </c>
      <c r="K15" s="35">
        <v>82</v>
      </c>
      <c r="L15" s="35"/>
      <c r="M15" s="35">
        <v>90</v>
      </c>
      <c r="N15" s="35" t="s">
        <v>146</v>
      </c>
      <c r="O15" s="19">
        <f t="shared" si="0"/>
        <v>82.52</v>
      </c>
      <c r="P15" s="19">
        <f t="shared" si="1"/>
        <v>85.8666666666667</v>
      </c>
    </row>
    <row r="16" customHeight="1" spans="1:16">
      <c r="A16" s="24">
        <v>55</v>
      </c>
      <c r="B16" s="25" t="s">
        <v>8</v>
      </c>
      <c r="C16" s="25" t="s">
        <v>47</v>
      </c>
      <c r="D16" s="25">
        <v>12</v>
      </c>
      <c r="E16" s="28">
        <v>85</v>
      </c>
      <c r="F16" s="27" t="s">
        <v>48</v>
      </c>
      <c r="G16" s="27">
        <v>84</v>
      </c>
      <c r="H16" s="27" t="s">
        <v>49</v>
      </c>
      <c r="I16" s="27">
        <v>94.2</v>
      </c>
      <c r="J16" s="10" t="s">
        <v>50</v>
      </c>
      <c r="K16" s="27">
        <v>86</v>
      </c>
      <c r="L16" s="27"/>
      <c r="M16" s="27">
        <v>85</v>
      </c>
      <c r="N16" s="27"/>
      <c r="O16">
        <f t="shared" si="0"/>
        <v>86.84</v>
      </c>
      <c r="P16">
        <f t="shared" si="1"/>
        <v>85.3333333333333</v>
      </c>
    </row>
    <row r="17" customHeight="1" spans="1:16">
      <c r="A17" s="24">
        <v>9</v>
      </c>
      <c r="B17" s="25" t="s">
        <v>8</v>
      </c>
      <c r="C17" s="25" t="s">
        <v>69</v>
      </c>
      <c r="D17" s="25" t="s">
        <v>267</v>
      </c>
      <c r="E17" s="26">
        <v>85</v>
      </c>
      <c r="F17" s="30" t="s">
        <v>70</v>
      </c>
      <c r="G17" s="27">
        <v>82</v>
      </c>
      <c r="H17" s="27" t="s">
        <v>71</v>
      </c>
      <c r="I17" s="27">
        <v>90.8</v>
      </c>
      <c r="J17" s="10"/>
      <c r="K17" s="27">
        <v>84</v>
      </c>
      <c r="L17" s="27"/>
      <c r="M17" s="27">
        <v>87</v>
      </c>
      <c r="N17" s="27" t="s">
        <v>56</v>
      </c>
      <c r="O17">
        <f t="shared" si="0"/>
        <v>85.76</v>
      </c>
      <c r="P17">
        <f t="shared" si="1"/>
        <v>85.3333333333333</v>
      </c>
    </row>
    <row r="18" customHeight="1" spans="1:16">
      <c r="A18" s="37">
        <v>36</v>
      </c>
      <c r="B18" s="25" t="s">
        <v>63</v>
      </c>
      <c r="C18" s="38" t="s">
        <v>99</v>
      </c>
      <c r="D18" s="25">
        <v>13</v>
      </c>
      <c r="E18" s="39">
        <v>81</v>
      </c>
      <c r="F18" s="40" t="s">
        <v>100</v>
      </c>
      <c r="G18" s="40">
        <v>76</v>
      </c>
      <c r="H18" s="40" t="s">
        <v>101</v>
      </c>
      <c r="I18" s="45">
        <v>90.3</v>
      </c>
      <c r="J18" s="17"/>
      <c r="K18" s="40">
        <v>87</v>
      </c>
      <c r="L18" s="42" t="s">
        <v>102</v>
      </c>
      <c r="M18" s="40">
        <v>88</v>
      </c>
      <c r="N18" s="40" t="s">
        <v>103</v>
      </c>
      <c r="O18">
        <f t="shared" si="0"/>
        <v>84.46</v>
      </c>
      <c r="P18">
        <f t="shared" si="1"/>
        <v>85.3333333333333</v>
      </c>
    </row>
    <row r="19" customHeight="1" spans="1:16">
      <c r="A19" s="37">
        <v>48</v>
      </c>
      <c r="B19" s="38" t="s">
        <v>25</v>
      </c>
      <c r="C19" s="38" t="s">
        <v>90</v>
      </c>
      <c r="D19" s="38">
        <v>14</v>
      </c>
      <c r="E19" s="39">
        <v>86</v>
      </c>
      <c r="F19" s="40" t="s">
        <v>91</v>
      </c>
      <c r="G19" s="27">
        <v>85</v>
      </c>
      <c r="H19" s="27" t="s">
        <v>92</v>
      </c>
      <c r="I19" s="45">
        <v>82</v>
      </c>
      <c r="J19" s="17"/>
      <c r="K19" s="40">
        <v>84</v>
      </c>
      <c r="L19" s="40"/>
      <c r="M19" s="40">
        <v>86</v>
      </c>
      <c r="N19" s="40"/>
      <c r="O19">
        <f t="shared" si="0"/>
        <v>84.6</v>
      </c>
      <c r="P19">
        <f t="shared" si="1"/>
        <v>85</v>
      </c>
    </row>
    <row r="20" s="20" customFormat="1" customHeight="1" spans="1:16">
      <c r="A20" s="24">
        <v>16</v>
      </c>
      <c r="B20" s="25" t="s">
        <v>25</v>
      </c>
      <c r="C20" s="25" t="s">
        <v>182</v>
      </c>
      <c r="D20" s="25">
        <v>15</v>
      </c>
      <c r="E20" s="26">
        <v>84</v>
      </c>
      <c r="F20" s="27"/>
      <c r="G20" s="27">
        <v>85</v>
      </c>
      <c r="H20" s="27" t="s">
        <v>183</v>
      </c>
      <c r="I20" s="27">
        <v>60</v>
      </c>
      <c r="J20" s="10"/>
      <c r="K20" s="27">
        <v>87</v>
      </c>
      <c r="L20" s="27"/>
      <c r="M20" s="27">
        <v>86</v>
      </c>
      <c r="N20" s="27"/>
      <c r="O20" s="20">
        <f t="shared" si="0"/>
        <v>80.4</v>
      </c>
      <c r="P20" s="20">
        <f t="shared" si="1"/>
        <v>85</v>
      </c>
    </row>
    <row r="21" customHeight="1" spans="1:16">
      <c r="A21" s="37">
        <v>37</v>
      </c>
      <c r="B21" s="38" t="s">
        <v>63</v>
      </c>
      <c r="C21" s="38" t="s">
        <v>110</v>
      </c>
      <c r="D21" s="38"/>
      <c r="E21" s="39">
        <v>88</v>
      </c>
      <c r="F21" s="40" t="s">
        <v>38</v>
      </c>
      <c r="G21" s="40">
        <v>83</v>
      </c>
      <c r="H21" s="40" t="s">
        <v>111</v>
      </c>
      <c r="I21" s="45">
        <v>80</v>
      </c>
      <c r="J21" s="17"/>
      <c r="K21" s="40">
        <v>84</v>
      </c>
      <c r="L21" s="40" t="s">
        <v>102</v>
      </c>
      <c r="M21" s="40">
        <v>87</v>
      </c>
      <c r="N21" s="40" t="s">
        <v>112</v>
      </c>
      <c r="O21">
        <f t="shared" si="0"/>
        <v>84.4</v>
      </c>
      <c r="P21">
        <f t="shared" si="1"/>
        <v>84.6666666666667</v>
      </c>
    </row>
    <row r="22" customHeight="1" spans="1:16">
      <c r="A22" s="37">
        <v>29</v>
      </c>
      <c r="B22" s="38" t="s">
        <v>25</v>
      </c>
      <c r="C22" s="38" t="s">
        <v>125</v>
      </c>
      <c r="D22" s="38"/>
      <c r="E22" s="39">
        <v>70</v>
      </c>
      <c r="F22" s="40" t="s">
        <v>126</v>
      </c>
      <c r="G22" s="40">
        <v>83</v>
      </c>
      <c r="H22" s="40" t="s">
        <v>127</v>
      </c>
      <c r="I22" s="27">
        <v>94.6</v>
      </c>
      <c r="J22" s="17" t="s">
        <v>128</v>
      </c>
      <c r="K22" s="40">
        <v>87</v>
      </c>
      <c r="L22" s="40"/>
      <c r="M22" s="40">
        <v>84</v>
      </c>
      <c r="N22" s="40"/>
      <c r="O22">
        <f t="shared" si="0"/>
        <v>83.72</v>
      </c>
      <c r="P22">
        <f t="shared" si="1"/>
        <v>84.6666666666667</v>
      </c>
    </row>
    <row r="23" customHeight="1" spans="1:16">
      <c r="A23" s="24">
        <v>5</v>
      </c>
      <c r="B23" s="25" t="s">
        <v>8</v>
      </c>
      <c r="C23" s="25" t="s">
        <v>58</v>
      </c>
      <c r="D23" s="25"/>
      <c r="E23" s="26">
        <v>84</v>
      </c>
      <c r="F23" s="27" t="s">
        <v>59</v>
      </c>
      <c r="G23" s="27">
        <v>82</v>
      </c>
      <c r="H23" s="27" t="s">
        <v>60</v>
      </c>
      <c r="I23" s="27">
        <v>96</v>
      </c>
      <c r="J23" s="10" t="s">
        <v>61</v>
      </c>
      <c r="K23" s="27">
        <v>84</v>
      </c>
      <c r="L23" s="27"/>
      <c r="M23" s="27">
        <v>85</v>
      </c>
      <c r="N23" s="27"/>
      <c r="O23">
        <f t="shared" si="0"/>
        <v>86.2</v>
      </c>
      <c r="P23">
        <f t="shared" si="1"/>
        <v>84.3333333333333</v>
      </c>
    </row>
    <row r="24" customHeight="1" spans="1:16">
      <c r="A24" s="24">
        <v>57</v>
      </c>
      <c r="B24" s="25" t="s">
        <v>63</v>
      </c>
      <c r="C24" s="25" t="s">
        <v>73</v>
      </c>
      <c r="D24" s="25"/>
      <c r="E24" s="28">
        <v>82</v>
      </c>
      <c r="F24" s="30" t="s">
        <v>74</v>
      </c>
      <c r="G24" s="27">
        <v>83</v>
      </c>
      <c r="H24" s="27" t="s">
        <v>75</v>
      </c>
      <c r="I24" s="27">
        <v>92.6</v>
      </c>
      <c r="J24" s="10" t="s">
        <v>76</v>
      </c>
      <c r="K24" s="27">
        <v>84</v>
      </c>
      <c r="L24" s="27"/>
      <c r="M24" s="27">
        <v>86</v>
      </c>
      <c r="N24" s="27"/>
      <c r="O24">
        <f t="shared" si="0"/>
        <v>85.52</v>
      </c>
      <c r="P24">
        <f t="shared" si="1"/>
        <v>84.3333333333333</v>
      </c>
    </row>
    <row r="25" customHeight="1" spans="1:16">
      <c r="A25" s="37">
        <v>22</v>
      </c>
      <c r="B25" s="38" t="s">
        <v>25</v>
      </c>
      <c r="C25" s="38" t="s">
        <v>94</v>
      </c>
      <c r="D25" s="38"/>
      <c r="E25" s="41">
        <v>84</v>
      </c>
      <c r="F25" s="40"/>
      <c r="G25" s="40">
        <v>81</v>
      </c>
      <c r="H25" s="40" t="s">
        <v>95</v>
      </c>
      <c r="I25" s="27">
        <v>93.8</v>
      </c>
      <c r="J25" s="17" t="s">
        <v>96</v>
      </c>
      <c r="K25" s="40">
        <v>76</v>
      </c>
      <c r="L25" s="40"/>
      <c r="M25" s="40">
        <v>88</v>
      </c>
      <c r="N25" s="40" t="s">
        <v>97</v>
      </c>
      <c r="O25">
        <f t="shared" si="0"/>
        <v>84.56</v>
      </c>
      <c r="P25">
        <f t="shared" si="1"/>
        <v>84.3333333333333</v>
      </c>
    </row>
    <row r="26" customHeight="1" spans="1:16">
      <c r="A26" s="37">
        <v>42</v>
      </c>
      <c r="B26" s="38" t="s">
        <v>25</v>
      </c>
      <c r="C26" s="38" t="s">
        <v>114</v>
      </c>
      <c r="D26" s="38"/>
      <c r="E26" s="39">
        <v>81</v>
      </c>
      <c r="F26" s="40" t="s">
        <v>115</v>
      </c>
      <c r="G26" s="40">
        <v>84</v>
      </c>
      <c r="H26" s="40" t="s">
        <v>116</v>
      </c>
      <c r="I26" s="45">
        <v>83</v>
      </c>
      <c r="J26" s="17"/>
      <c r="K26" s="40">
        <v>86</v>
      </c>
      <c r="L26" s="40"/>
      <c r="M26" s="40">
        <v>86</v>
      </c>
      <c r="N26" s="40"/>
      <c r="O26">
        <f t="shared" si="0"/>
        <v>84</v>
      </c>
      <c r="P26">
        <f t="shared" si="1"/>
        <v>84.3333333333333</v>
      </c>
    </row>
    <row r="27" customHeight="1" spans="1:16">
      <c r="A27" s="37">
        <v>49</v>
      </c>
      <c r="B27" s="38" t="s">
        <v>25</v>
      </c>
      <c r="C27" s="38" t="s">
        <v>130</v>
      </c>
      <c r="D27" s="38"/>
      <c r="E27" s="39">
        <v>75</v>
      </c>
      <c r="F27" s="40" t="s">
        <v>131</v>
      </c>
      <c r="G27" s="40">
        <v>82</v>
      </c>
      <c r="H27" s="40" t="s">
        <v>132</v>
      </c>
      <c r="I27" s="45">
        <v>88</v>
      </c>
      <c r="J27" s="17"/>
      <c r="K27" s="40">
        <v>85</v>
      </c>
      <c r="L27" s="40"/>
      <c r="M27" s="40">
        <v>86</v>
      </c>
      <c r="N27" s="40"/>
      <c r="O27">
        <f t="shared" si="0"/>
        <v>83.2</v>
      </c>
      <c r="P27">
        <f t="shared" si="1"/>
        <v>84.3333333333333</v>
      </c>
    </row>
    <row r="28" customHeight="1" spans="1:16">
      <c r="A28" s="37">
        <v>43</v>
      </c>
      <c r="B28" s="38" t="s">
        <v>8</v>
      </c>
      <c r="C28" s="38" t="s">
        <v>148</v>
      </c>
      <c r="D28" s="38"/>
      <c r="E28" s="39">
        <v>70</v>
      </c>
      <c r="F28" s="40" t="s">
        <v>149</v>
      </c>
      <c r="G28" s="40">
        <v>82</v>
      </c>
      <c r="H28" s="40" t="s">
        <v>150</v>
      </c>
      <c r="I28" s="45">
        <v>89</v>
      </c>
      <c r="J28" s="17"/>
      <c r="K28" s="40">
        <v>85</v>
      </c>
      <c r="L28" s="40"/>
      <c r="M28" s="40">
        <v>86</v>
      </c>
      <c r="N28" s="40"/>
      <c r="O28">
        <f t="shared" si="0"/>
        <v>82.4</v>
      </c>
      <c r="P28">
        <f t="shared" si="1"/>
        <v>84.3333333333333</v>
      </c>
    </row>
    <row r="29" customHeight="1" spans="1:16">
      <c r="A29" s="37">
        <v>38</v>
      </c>
      <c r="B29" s="38" t="s">
        <v>25</v>
      </c>
      <c r="C29" s="38" t="s">
        <v>118</v>
      </c>
      <c r="D29" s="38"/>
      <c r="E29" s="39">
        <v>76</v>
      </c>
      <c r="F29" s="40"/>
      <c r="G29" s="40">
        <v>81</v>
      </c>
      <c r="H29" s="40" t="s">
        <v>119</v>
      </c>
      <c r="I29" s="27">
        <v>92</v>
      </c>
      <c r="J29" s="17" t="s">
        <v>120</v>
      </c>
      <c r="K29" s="40">
        <v>87</v>
      </c>
      <c r="L29" s="40"/>
      <c r="M29" s="40">
        <v>84</v>
      </c>
      <c r="N29" s="40"/>
      <c r="O29">
        <f t="shared" si="0"/>
        <v>84</v>
      </c>
      <c r="P29">
        <f t="shared" si="1"/>
        <v>84</v>
      </c>
    </row>
    <row r="30" customHeight="1" spans="1:16">
      <c r="A30" s="37">
        <v>11</v>
      </c>
      <c r="B30" s="38" t="s">
        <v>8</v>
      </c>
      <c r="C30" s="38" t="s">
        <v>122</v>
      </c>
      <c r="D30" s="38"/>
      <c r="E30" s="41">
        <v>84</v>
      </c>
      <c r="F30" s="40"/>
      <c r="G30" s="40">
        <v>82</v>
      </c>
      <c r="H30" s="40" t="s">
        <v>123</v>
      </c>
      <c r="I30" s="45">
        <v>86</v>
      </c>
      <c r="J30" s="17"/>
      <c r="K30" s="40">
        <v>83</v>
      </c>
      <c r="L30" s="40"/>
      <c r="M30" s="40">
        <v>84</v>
      </c>
      <c r="N30" s="40"/>
      <c r="O30">
        <f t="shared" si="0"/>
        <v>83.8</v>
      </c>
      <c r="P30">
        <f t="shared" si="1"/>
        <v>83.6666666666667</v>
      </c>
    </row>
    <row r="31" customHeight="1" spans="1:16">
      <c r="A31" s="37">
        <v>24</v>
      </c>
      <c r="B31" s="38" t="s">
        <v>25</v>
      </c>
      <c r="C31" s="38" t="s">
        <v>162</v>
      </c>
      <c r="D31" s="38"/>
      <c r="E31" s="41">
        <v>81.6</v>
      </c>
      <c r="F31" s="40" t="s">
        <v>131</v>
      </c>
      <c r="G31" s="40">
        <v>83</v>
      </c>
      <c r="H31" s="40" t="s">
        <v>163</v>
      </c>
      <c r="I31" s="45">
        <v>71</v>
      </c>
      <c r="J31" s="17"/>
      <c r="K31" s="40">
        <v>87</v>
      </c>
      <c r="L31" s="40"/>
      <c r="M31" s="40">
        <v>86</v>
      </c>
      <c r="N31" s="40"/>
      <c r="O31">
        <f t="shared" si="0"/>
        <v>81.72</v>
      </c>
      <c r="P31">
        <f t="shared" si="1"/>
        <v>83.5333333333333</v>
      </c>
    </row>
    <row r="32" customHeight="1" spans="1:16">
      <c r="A32" s="37">
        <v>7</v>
      </c>
      <c r="B32" s="38" t="s">
        <v>25</v>
      </c>
      <c r="C32" s="38" t="s">
        <v>105</v>
      </c>
      <c r="D32" s="38"/>
      <c r="E32" s="41">
        <v>81.6</v>
      </c>
      <c r="F32" s="40" t="s">
        <v>106</v>
      </c>
      <c r="G32" s="40">
        <v>83</v>
      </c>
      <c r="H32" s="40" t="s">
        <v>107</v>
      </c>
      <c r="I32" s="27">
        <v>93.5</v>
      </c>
      <c r="J32" s="17" t="s">
        <v>108</v>
      </c>
      <c r="K32" s="40">
        <v>79</v>
      </c>
      <c r="L32" s="40"/>
      <c r="M32" s="40">
        <v>85</v>
      </c>
      <c r="N32" s="40"/>
      <c r="O32">
        <f t="shared" si="0"/>
        <v>84.42</v>
      </c>
      <c r="P32">
        <f t="shared" si="1"/>
        <v>83.2</v>
      </c>
    </row>
    <row r="33" customHeight="1" spans="1:16">
      <c r="A33" s="37">
        <v>18</v>
      </c>
      <c r="B33" s="38" t="s">
        <v>25</v>
      </c>
      <c r="C33" s="38" t="s">
        <v>134</v>
      </c>
      <c r="D33" s="38"/>
      <c r="E33" s="41">
        <v>84</v>
      </c>
      <c r="F33" s="42" t="s">
        <v>135</v>
      </c>
      <c r="G33" s="40">
        <v>79</v>
      </c>
      <c r="H33" s="40" t="s">
        <v>136</v>
      </c>
      <c r="I33" s="45">
        <v>85</v>
      </c>
      <c r="J33" s="17"/>
      <c r="K33" s="40">
        <v>80</v>
      </c>
      <c r="L33" s="40"/>
      <c r="M33" s="40">
        <v>85</v>
      </c>
      <c r="N33" s="40"/>
      <c r="O33">
        <f t="shared" si="0"/>
        <v>82.6</v>
      </c>
      <c r="P33">
        <f t="shared" si="1"/>
        <v>83</v>
      </c>
    </row>
    <row r="34" customHeight="1" spans="1:16">
      <c r="A34" s="37">
        <v>8</v>
      </c>
      <c r="B34" s="38" t="s">
        <v>25</v>
      </c>
      <c r="C34" s="38" t="s">
        <v>152</v>
      </c>
      <c r="D34" s="38"/>
      <c r="E34" s="41">
        <v>78</v>
      </c>
      <c r="F34" s="40" t="s">
        <v>153</v>
      </c>
      <c r="G34" s="27">
        <v>86</v>
      </c>
      <c r="H34" s="27" t="s">
        <v>154</v>
      </c>
      <c r="I34" s="45">
        <v>75</v>
      </c>
      <c r="J34" s="17"/>
      <c r="K34" s="40">
        <v>85</v>
      </c>
      <c r="L34" s="40"/>
      <c r="M34" s="40">
        <v>88</v>
      </c>
      <c r="N34" s="40" t="s">
        <v>155</v>
      </c>
      <c r="O34">
        <f t="shared" si="0"/>
        <v>82.4</v>
      </c>
      <c r="P34">
        <f t="shared" si="1"/>
        <v>83</v>
      </c>
    </row>
    <row r="35" customHeight="1" spans="1:16">
      <c r="A35" s="37">
        <v>13</v>
      </c>
      <c r="B35" s="38" t="s">
        <v>8</v>
      </c>
      <c r="C35" s="38" t="s">
        <v>138</v>
      </c>
      <c r="D35" s="38"/>
      <c r="E35" s="41">
        <v>90</v>
      </c>
      <c r="F35" s="42" t="s">
        <v>70</v>
      </c>
      <c r="G35" s="27">
        <v>85</v>
      </c>
      <c r="H35" s="27" t="s">
        <v>139</v>
      </c>
      <c r="I35" s="45">
        <v>75</v>
      </c>
      <c r="J35" s="17" t="s">
        <v>140</v>
      </c>
      <c r="K35" s="40">
        <v>79</v>
      </c>
      <c r="L35" s="40"/>
      <c r="M35" s="40">
        <v>84</v>
      </c>
      <c r="N35" s="40"/>
      <c r="O35">
        <f t="shared" si="0"/>
        <v>82.6</v>
      </c>
      <c r="P35">
        <f t="shared" si="1"/>
        <v>82.6666666666667</v>
      </c>
    </row>
    <row r="36" customHeight="1" spans="1:16">
      <c r="A36" s="37">
        <v>54</v>
      </c>
      <c r="B36" s="38" t="s">
        <v>25</v>
      </c>
      <c r="C36" s="38" t="s">
        <v>157</v>
      </c>
      <c r="D36" s="38"/>
      <c r="E36" s="39">
        <v>70</v>
      </c>
      <c r="F36" s="40"/>
      <c r="G36" s="40">
        <v>77</v>
      </c>
      <c r="H36" s="40" t="s">
        <v>158</v>
      </c>
      <c r="I36" s="27">
        <v>92.8</v>
      </c>
      <c r="J36" s="17" t="s">
        <v>159</v>
      </c>
      <c r="K36" s="40">
        <v>85</v>
      </c>
      <c r="L36" s="42" t="s">
        <v>160</v>
      </c>
      <c r="M36" s="40">
        <v>85</v>
      </c>
      <c r="N36" s="40"/>
      <c r="O36">
        <f t="shared" si="0"/>
        <v>81.96</v>
      </c>
      <c r="P36">
        <f t="shared" si="1"/>
        <v>82.3333333333333</v>
      </c>
    </row>
    <row r="37" customHeight="1" spans="1:16">
      <c r="A37" s="37">
        <v>53</v>
      </c>
      <c r="B37" s="38" t="s">
        <v>25</v>
      </c>
      <c r="C37" s="38" t="s">
        <v>165</v>
      </c>
      <c r="D37" s="38"/>
      <c r="E37" s="39">
        <v>75</v>
      </c>
      <c r="F37" s="40" t="s">
        <v>166</v>
      </c>
      <c r="G37" s="27">
        <v>86</v>
      </c>
      <c r="H37" s="27" t="s">
        <v>167</v>
      </c>
      <c r="I37" s="45">
        <v>72</v>
      </c>
      <c r="J37" s="17"/>
      <c r="K37" s="40">
        <v>85</v>
      </c>
      <c r="L37" s="40"/>
      <c r="M37" s="40">
        <v>88</v>
      </c>
      <c r="N37" s="40" t="s">
        <v>168</v>
      </c>
      <c r="O37">
        <f t="shared" si="0"/>
        <v>81.2</v>
      </c>
      <c r="P37">
        <f t="shared" si="1"/>
        <v>82</v>
      </c>
    </row>
    <row r="38" customHeight="1" spans="1:16">
      <c r="A38" s="37">
        <v>59</v>
      </c>
      <c r="B38" s="38" t="s">
        <v>14</v>
      </c>
      <c r="C38" s="38" t="s">
        <v>170</v>
      </c>
      <c r="D38" s="38"/>
      <c r="E38" s="39">
        <v>84</v>
      </c>
      <c r="F38" s="42" t="s">
        <v>171</v>
      </c>
      <c r="G38" s="40">
        <v>78</v>
      </c>
      <c r="H38" s="40" t="s">
        <v>172</v>
      </c>
      <c r="I38" s="40">
        <v>75</v>
      </c>
      <c r="J38" s="46"/>
      <c r="K38" s="40">
        <v>84</v>
      </c>
      <c r="L38" s="40"/>
      <c r="M38" s="47">
        <v>84</v>
      </c>
      <c r="N38" s="40"/>
      <c r="O38">
        <f t="shared" si="0"/>
        <v>81</v>
      </c>
      <c r="P38">
        <f t="shared" si="1"/>
        <v>82</v>
      </c>
    </row>
    <row r="39" customHeight="1" spans="1:16">
      <c r="A39" s="37">
        <v>34</v>
      </c>
      <c r="B39" s="38" t="s">
        <v>25</v>
      </c>
      <c r="C39" s="38" t="s">
        <v>174</v>
      </c>
      <c r="D39" s="38"/>
      <c r="E39" s="39">
        <v>80</v>
      </c>
      <c r="F39" s="40" t="s">
        <v>175</v>
      </c>
      <c r="G39" s="40">
        <v>80</v>
      </c>
      <c r="H39" s="40" t="s">
        <v>176</v>
      </c>
      <c r="I39" s="45">
        <v>75</v>
      </c>
      <c r="J39" s="17"/>
      <c r="K39" s="40">
        <v>85</v>
      </c>
      <c r="L39" s="40"/>
      <c r="M39" s="40">
        <v>85</v>
      </c>
      <c r="N39" s="40"/>
      <c r="O39">
        <f t="shared" si="0"/>
        <v>81</v>
      </c>
      <c r="P39">
        <f t="shared" si="1"/>
        <v>81.6666666666667</v>
      </c>
    </row>
    <row r="40" customHeight="1" spans="1:16">
      <c r="A40" s="37">
        <v>28</v>
      </c>
      <c r="B40" s="38" t="s">
        <v>25</v>
      </c>
      <c r="C40" s="38" t="s">
        <v>178</v>
      </c>
      <c r="D40" s="38"/>
      <c r="E40" s="39">
        <v>75</v>
      </c>
      <c r="F40" s="40" t="s">
        <v>179</v>
      </c>
      <c r="G40" s="40">
        <v>80</v>
      </c>
      <c r="H40" s="40" t="s">
        <v>180</v>
      </c>
      <c r="I40" s="45">
        <v>82</v>
      </c>
      <c r="J40" s="17"/>
      <c r="K40" s="40">
        <v>84</v>
      </c>
      <c r="L40" s="40"/>
      <c r="M40" s="40">
        <v>83</v>
      </c>
      <c r="N40" s="40"/>
      <c r="O40">
        <f t="shared" si="0"/>
        <v>80.8</v>
      </c>
      <c r="P40">
        <f t="shared" si="1"/>
        <v>81.6666666666667</v>
      </c>
    </row>
    <row r="41" customHeight="1" spans="1:16">
      <c r="A41" s="37">
        <v>33</v>
      </c>
      <c r="B41" s="38" t="s">
        <v>25</v>
      </c>
      <c r="C41" s="38" t="s">
        <v>202</v>
      </c>
      <c r="D41" s="38"/>
      <c r="E41" s="39">
        <v>82</v>
      </c>
      <c r="F41" s="40" t="s">
        <v>203</v>
      </c>
      <c r="G41" s="40">
        <v>81</v>
      </c>
      <c r="H41" s="40" t="s">
        <v>204</v>
      </c>
      <c r="I41" s="45">
        <v>67</v>
      </c>
      <c r="J41" s="17"/>
      <c r="K41" s="40">
        <v>83</v>
      </c>
      <c r="L41" s="40"/>
      <c r="M41" s="40">
        <v>82</v>
      </c>
      <c r="N41" s="40"/>
      <c r="O41">
        <f t="shared" si="0"/>
        <v>79</v>
      </c>
      <c r="P41">
        <f t="shared" si="1"/>
        <v>81.6666666666667</v>
      </c>
    </row>
    <row r="42" customHeight="1" spans="1:16">
      <c r="A42" s="37">
        <v>50</v>
      </c>
      <c r="B42" s="38" t="s">
        <v>25</v>
      </c>
      <c r="C42" s="38" t="s">
        <v>192</v>
      </c>
      <c r="D42" s="38"/>
      <c r="E42" s="39">
        <v>78</v>
      </c>
      <c r="F42" s="40" t="s">
        <v>193</v>
      </c>
      <c r="G42" s="40">
        <v>79</v>
      </c>
      <c r="H42" s="40" t="s">
        <v>194</v>
      </c>
      <c r="I42" s="45">
        <v>70</v>
      </c>
      <c r="J42" s="17"/>
      <c r="K42" s="40">
        <v>86</v>
      </c>
      <c r="L42" s="40"/>
      <c r="M42" s="40">
        <v>86</v>
      </c>
      <c r="N42" s="40"/>
      <c r="O42">
        <f t="shared" si="0"/>
        <v>79.8</v>
      </c>
      <c r="P42">
        <f t="shared" si="1"/>
        <v>81</v>
      </c>
    </row>
    <row r="43" customHeight="1" spans="1:16">
      <c r="A43" s="37">
        <v>1</v>
      </c>
      <c r="B43" s="38" t="s">
        <v>8</v>
      </c>
      <c r="C43" s="38" t="s">
        <v>199</v>
      </c>
      <c r="D43" s="38"/>
      <c r="E43" s="41">
        <v>78</v>
      </c>
      <c r="F43" s="40"/>
      <c r="G43" s="40">
        <v>82</v>
      </c>
      <c r="H43" s="40" t="s">
        <v>200</v>
      </c>
      <c r="I43" s="45">
        <v>70</v>
      </c>
      <c r="J43" s="17"/>
      <c r="K43" s="40">
        <v>82</v>
      </c>
      <c r="L43" s="40"/>
      <c r="M43" s="40">
        <v>84</v>
      </c>
      <c r="N43" s="40"/>
      <c r="O43">
        <f t="shared" si="0"/>
        <v>79.2</v>
      </c>
      <c r="P43">
        <f t="shared" si="1"/>
        <v>80.6666666666667</v>
      </c>
    </row>
    <row r="44" customHeight="1" spans="1:16">
      <c r="A44" s="37">
        <v>31</v>
      </c>
      <c r="B44" s="38" t="s">
        <v>25</v>
      </c>
      <c r="C44" s="38" t="s">
        <v>185</v>
      </c>
      <c r="D44" s="38"/>
      <c r="E44" s="39">
        <v>76</v>
      </c>
      <c r="F44" s="40" t="s">
        <v>186</v>
      </c>
      <c r="G44" s="40">
        <v>83</v>
      </c>
      <c r="H44" s="40" t="s">
        <v>187</v>
      </c>
      <c r="I44" s="45">
        <v>76</v>
      </c>
      <c r="J44" s="17"/>
      <c r="K44" s="40">
        <v>85</v>
      </c>
      <c r="L44" s="40"/>
      <c r="M44" s="40">
        <v>82</v>
      </c>
      <c r="N44" s="40"/>
      <c r="O44">
        <f t="shared" si="0"/>
        <v>80.4</v>
      </c>
      <c r="P44">
        <f t="shared" si="1"/>
        <v>80.3333333333333</v>
      </c>
    </row>
    <row r="45" customHeight="1" spans="1:16">
      <c r="A45" s="37">
        <v>45</v>
      </c>
      <c r="B45" s="38" t="s">
        <v>25</v>
      </c>
      <c r="C45" s="38" t="s">
        <v>196</v>
      </c>
      <c r="D45" s="38"/>
      <c r="E45" s="39">
        <v>75</v>
      </c>
      <c r="F45" s="40" t="s">
        <v>131</v>
      </c>
      <c r="G45" s="27">
        <v>85</v>
      </c>
      <c r="H45" s="27" t="s">
        <v>197</v>
      </c>
      <c r="I45" s="45">
        <v>71</v>
      </c>
      <c r="J45" s="17"/>
      <c r="K45" s="40">
        <v>84</v>
      </c>
      <c r="L45" s="40"/>
      <c r="M45" s="40">
        <v>82</v>
      </c>
      <c r="N45" s="40"/>
      <c r="O45">
        <f t="shared" si="0"/>
        <v>79.4</v>
      </c>
      <c r="P45">
        <f t="shared" si="1"/>
        <v>80.3333333333333</v>
      </c>
    </row>
    <row r="46" customHeight="1" spans="1:16">
      <c r="A46" s="37">
        <v>46</v>
      </c>
      <c r="B46" s="38" t="s">
        <v>25</v>
      </c>
      <c r="C46" s="38" t="s">
        <v>189</v>
      </c>
      <c r="D46" s="38"/>
      <c r="E46" s="39">
        <v>78</v>
      </c>
      <c r="F46" s="40"/>
      <c r="G46" s="40">
        <v>80</v>
      </c>
      <c r="H46" s="40" t="s">
        <v>190</v>
      </c>
      <c r="I46" s="45">
        <v>76</v>
      </c>
      <c r="J46" s="17"/>
      <c r="K46" s="40">
        <v>82</v>
      </c>
      <c r="L46" s="40"/>
      <c r="M46" s="40">
        <v>84</v>
      </c>
      <c r="N46" s="40"/>
      <c r="O46">
        <f t="shared" si="0"/>
        <v>80</v>
      </c>
      <c r="P46">
        <f t="shared" si="1"/>
        <v>80</v>
      </c>
    </row>
    <row r="47" customHeight="1" spans="1:16">
      <c r="A47" s="37">
        <v>25</v>
      </c>
      <c r="B47" s="38" t="s">
        <v>25</v>
      </c>
      <c r="C47" s="38" t="s">
        <v>206</v>
      </c>
      <c r="D47" s="38"/>
      <c r="E47" s="39">
        <v>74</v>
      </c>
      <c r="F47" s="40" t="s">
        <v>207</v>
      </c>
      <c r="G47" s="40">
        <v>81</v>
      </c>
      <c r="H47" s="40" t="s">
        <v>208</v>
      </c>
      <c r="I47" s="45">
        <v>80</v>
      </c>
      <c r="J47" s="17"/>
      <c r="K47" s="40">
        <v>78</v>
      </c>
      <c r="L47" s="40"/>
      <c r="M47" s="40">
        <v>82</v>
      </c>
      <c r="N47" s="40"/>
      <c r="O47">
        <f t="shared" si="0"/>
        <v>79</v>
      </c>
      <c r="P47">
        <f t="shared" si="1"/>
        <v>79.6666666666667</v>
      </c>
    </row>
    <row r="48" customHeight="1" spans="1:16">
      <c r="A48" s="37">
        <v>27</v>
      </c>
      <c r="B48" s="38" t="s">
        <v>8</v>
      </c>
      <c r="C48" s="38" t="s">
        <v>210</v>
      </c>
      <c r="D48" s="38"/>
      <c r="E48" s="39">
        <v>76</v>
      </c>
      <c r="F48" s="40" t="s">
        <v>27</v>
      </c>
      <c r="G48" s="40">
        <v>77</v>
      </c>
      <c r="H48" s="40" t="s">
        <v>211</v>
      </c>
      <c r="I48" s="45">
        <v>70</v>
      </c>
      <c r="J48" s="17"/>
      <c r="K48" s="40">
        <v>88</v>
      </c>
      <c r="L48" s="42" t="s">
        <v>212</v>
      </c>
      <c r="M48" s="40">
        <v>84</v>
      </c>
      <c r="N48" s="40"/>
      <c r="O48">
        <f t="shared" si="0"/>
        <v>79</v>
      </c>
      <c r="P48">
        <f t="shared" si="1"/>
        <v>79</v>
      </c>
    </row>
    <row r="49" customHeight="1" spans="1:16">
      <c r="A49" s="37">
        <v>52</v>
      </c>
      <c r="B49" s="38" t="s">
        <v>25</v>
      </c>
      <c r="C49" s="38" t="s">
        <v>214</v>
      </c>
      <c r="D49" s="38"/>
      <c r="E49" s="39">
        <v>70</v>
      </c>
      <c r="F49" s="40" t="s">
        <v>215</v>
      </c>
      <c r="G49" s="40">
        <v>82</v>
      </c>
      <c r="H49" s="40" t="s">
        <v>216</v>
      </c>
      <c r="I49" s="45">
        <v>75</v>
      </c>
      <c r="J49" s="17"/>
      <c r="K49" s="40">
        <v>80</v>
      </c>
      <c r="L49" s="40"/>
      <c r="M49" s="40">
        <v>84</v>
      </c>
      <c r="N49" s="40"/>
      <c r="O49">
        <f t="shared" si="0"/>
        <v>78.2</v>
      </c>
      <c r="P49">
        <f t="shared" si="1"/>
        <v>79</v>
      </c>
    </row>
    <row r="50" customHeight="1" spans="1:16">
      <c r="A50" s="37">
        <v>21</v>
      </c>
      <c r="B50" s="38" t="s">
        <v>25</v>
      </c>
      <c r="C50" s="38" t="s">
        <v>218</v>
      </c>
      <c r="D50" s="38"/>
      <c r="E50" s="41">
        <v>76.8</v>
      </c>
      <c r="F50" s="40" t="s">
        <v>219</v>
      </c>
      <c r="G50" s="40">
        <v>82</v>
      </c>
      <c r="H50" s="40" t="s">
        <v>220</v>
      </c>
      <c r="I50" s="45">
        <v>70</v>
      </c>
      <c r="J50" s="17"/>
      <c r="K50" s="40">
        <v>80</v>
      </c>
      <c r="L50" s="40"/>
      <c r="M50" s="40">
        <v>80</v>
      </c>
      <c r="N50" s="40"/>
      <c r="O50">
        <f t="shared" si="0"/>
        <v>77.76</v>
      </c>
      <c r="P50">
        <f t="shared" si="1"/>
        <v>78.9333333333333</v>
      </c>
    </row>
    <row r="51" customHeight="1" spans="1:16">
      <c r="A51" s="37">
        <v>15</v>
      </c>
      <c r="B51" s="38" t="s">
        <v>25</v>
      </c>
      <c r="C51" s="38" t="s">
        <v>222</v>
      </c>
      <c r="D51" s="38"/>
      <c r="E51" s="41">
        <v>72</v>
      </c>
      <c r="F51" s="42" t="s">
        <v>223</v>
      </c>
      <c r="G51" s="40">
        <v>82</v>
      </c>
      <c r="H51" s="40" t="s">
        <v>224</v>
      </c>
      <c r="I51" s="45">
        <v>70</v>
      </c>
      <c r="J51" s="17"/>
      <c r="K51" s="40">
        <v>82</v>
      </c>
      <c r="L51" s="40"/>
      <c r="M51" s="40">
        <v>82</v>
      </c>
      <c r="N51" s="40"/>
      <c r="O51">
        <f t="shared" si="0"/>
        <v>77.6</v>
      </c>
      <c r="P51">
        <f t="shared" si="1"/>
        <v>78.6666666666667</v>
      </c>
    </row>
    <row r="52" customHeight="1" spans="1:16">
      <c r="A52" s="37">
        <v>3</v>
      </c>
      <c r="B52" s="38" t="s">
        <v>14</v>
      </c>
      <c r="C52" s="38" t="s">
        <v>226</v>
      </c>
      <c r="D52" s="38"/>
      <c r="E52" s="41">
        <v>84</v>
      </c>
      <c r="F52" s="40" t="s">
        <v>227</v>
      </c>
      <c r="G52" s="40">
        <v>76</v>
      </c>
      <c r="H52" s="40" t="s">
        <v>228</v>
      </c>
      <c r="I52" s="45">
        <v>65</v>
      </c>
      <c r="J52" s="17"/>
      <c r="K52" s="40">
        <v>76</v>
      </c>
      <c r="L52" s="40"/>
      <c r="M52" s="40">
        <v>84</v>
      </c>
      <c r="N52" s="40"/>
      <c r="O52">
        <f t="shared" si="0"/>
        <v>77</v>
      </c>
      <c r="P52">
        <f t="shared" si="1"/>
        <v>78.6666666666667</v>
      </c>
    </row>
    <row r="53" customHeight="1" spans="1:16">
      <c r="A53" s="37">
        <v>12</v>
      </c>
      <c r="B53" s="38" t="s">
        <v>25</v>
      </c>
      <c r="C53" s="38" t="s">
        <v>236</v>
      </c>
      <c r="D53" s="38"/>
      <c r="E53" s="41">
        <v>81.6</v>
      </c>
      <c r="F53" s="40"/>
      <c r="G53" s="27">
        <v>85</v>
      </c>
      <c r="H53" s="27" t="s">
        <v>237</v>
      </c>
      <c r="I53" s="45">
        <v>60</v>
      </c>
      <c r="J53" s="17"/>
      <c r="K53" s="40">
        <v>76</v>
      </c>
      <c r="L53" s="40"/>
      <c r="M53" s="40">
        <v>78</v>
      </c>
      <c r="N53" s="40"/>
      <c r="O53">
        <f t="shared" si="0"/>
        <v>76.12</v>
      </c>
      <c r="P53">
        <f t="shared" si="1"/>
        <v>78.5333333333333</v>
      </c>
    </row>
    <row r="54" customHeight="1" spans="1:16">
      <c r="A54" s="37">
        <v>26</v>
      </c>
      <c r="B54" s="38" t="s">
        <v>25</v>
      </c>
      <c r="C54" s="38" t="s">
        <v>239</v>
      </c>
      <c r="D54" s="38"/>
      <c r="E54" s="39">
        <v>70</v>
      </c>
      <c r="F54" s="40" t="s">
        <v>240</v>
      </c>
      <c r="G54" s="40">
        <v>79</v>
      </c>
      <c r="H54" s="40" t="s">
        <v>241</v>
      </c>
      <c r="I54" s="45">
        <v>60</v>
      </c>
      <c r="J54" s="17"/>
      <c r="K54" s="40">
        <v>86</v>
      </c>
      <c r="L54" s="40"/>
      <c r="M54" s="40">
        <v>85</v>
      </c>
      <c r="N54" s="40"/>
      <c r="O54">
        <f t="shared" si="0"/>
        <v>76</v>
      </c>
      <c r="P54">
        <f t="shared" si="1"/>
        <v>78</v>
      </c>
    </row>
    <row r="55" customHeight="1" spans="1:16">
      <c r="A55" s="37">
        <v>60</v>
      </c>
      <c r="B55" s="38" t="s">
        <v>25</v>
      </c>
      <c r="C55" s="38" t="s">
        <v>230</v>
      </c>
      <c r="D55" s="38"/>
      <c r="E55" s="39">
        <v>74</v>
      </c>
      <c r="F55" s="42" t="s">
        <v>131</v>
      </c>
      <c r="G55" s="40">
        <v>82</v>
      </c>
      <c r="H55" s="40" t="s">
        <v>231</v>
      </c>
      <c r="I55" s="40">
        <v>70</v>
      </c>
      <c r="J55" s="46"/>
      <c r="K55" s="40">
        <v>75</v>
      </c>
      <c r="L55" s="40"/>
      <c r="M55" s="40">
        <v>83</v>
      </c>
      <c r="N55" s="40"/>
      <c r="O55">
        <f t="shared" si="0"/>
        <v>76.8</v>
      </c>
      <c r="P55">
        <f t="shared" si="1"/>
        <v>77</v>
      </c>
    </row>
    <row r="56" customHeight="1" spans="1:16">
      <c r="A56" s="37">
        <v>32</v>
      </c>
      <c r="B56" s="38" t="s">
        <v>25</v>
      </c>
      <c r="C56" s="38" t="s">
        <v>243</v>
      </c>
      <c r="D56" s="38"/>
      <c r="E56" s="39">
        <v>70</v>
      </c>
      <c r="F56" s="40" t="s">
        <v>203</v>
      </c>
      <c r="G56" s="40">
        <v>81</v>
      </c>
      <c r="H56" s="40" t="s">
        <v>244</v>
      </c>
      <c r="I56" s="45">
        <v>65</v>
      </c>
      <c r="J56" s="17"/>
      <c r="K56" s="40">
        <v>83</v>
      </c>
      <c r="L56" s="40"/>
      <c r="M56" s="40">
        <v>80</v>
      </c>
      <c r="N56" s="40"/>
      <c r="O56">
        <f t="shared" si="0"/>
        <v>75.8</v>
      </c>
      <c r="P56">
        <f t="shared" si="1"/>
        <v>77</v>
      </c>
    </row>
    <row r="57" customHeight="1" spans="1:16">
      <c r="A57" s="37">
        <v>39</v>
      </c>
      <c r="B57" s="38" t="s">
        <v>14</v>
      </c>
      <c r="C57" s="38" t="s">
        <v>257</v>
      </c>
      <c r="D57" s="38"/>
      <c r="E57" s="39">
        <v>55</v>
      </c>
      <c r="F57" s="40"/>
      <c r="G57" s="40">
        <v>75</v>
      </c>
      <c r="H57" s="40" t="s">
        <v>258</v>
      </c>
      <c r="I57" s="45">
        <v>73</v>
      </c>
      <c r="J57" s="17"/>
      <c r="K57" s="40">
        <v>82</v>
      </c>
      <c r="L57" s="40"/>
      <c r="M57" s="40">
        <v>85</v>
      </c>
      <c r="N57" s="40"/>
      <c r="O57">
        <f t="shared" si="0"/>
        <v>74</v>
      </c>
      <c r="P57">
        <f t="shared" si="1"/>
        <v>76.6666666666667</v>
      </c>
    </row>
    <row r="58" customHeight="1" spans="1:16">
      <c r="A58" s="37">
        <v>51</v>
      </c>
      <c r="B58" s="38" t="s">
        <v>25</v>
      </c>
      <c r="C58" s="38" t="s">
        <v>233</v>
      </c>
      <c r="D58" s="38"/>
      <c r="E58" s="39">
        <v>75</v>
      </c>
      <c r="F58" s="40" t="s">
        <v>131</v>
      </c>
      <c r="G58" s="40">
        <v>76</v>
      </c>
      <c r="H58" s="40" t="s">
        <v>234</v>
      </c>
      <c r="I58" s="45">
        <v>70</v>
      </c>
      <c r="J58" s="17"/>
      <c r="K58" s="40">
        <v>76</v>
      </c>
      <c r="L58" s="40"/>
      <c r="M58" s="40">
        <v>86</v>
      </c>
      <c r="N58" s="40"/>
      <c r="O58">
        <f t="shared" si="0"/>
        <v>76.6</v>
      </c>
      <c r="P58">
        <f t="shared" si="1"/>
        <v>75.6666666666667</v>
      </c>
    </row>
    <row r="59" customHeight="1" spans="1:16">
      <c r="A59" s="37">
        <v>6</v>
      </c>
      <c r="B59" s="38" t="s">
        <v>25</v>
      </c>
      <c r="C59" s="38" t="s">
        <v>253</v>
      </c>
      <c r="D59" s="38"/>
      <c r="E59" s="41">
        <v>72</v>
      </c>
      <c r="F59" s="40" t="s">
        <v>254</v>
      </c>
      <c r="G59" s="40">
        <v>81</v>
      </c>
      <c r="H59" s="40" t="s">
        <v>255</v>
      </c>
      <c r="I59" s="45">
        <v>65</v>
      </c>
      <c r="J59" s="17"/>
      <c r="K59" s="40">
        <v>77</v>
      </c>
      <c r="L59" s="40"/>
      <c r="M59" s="40">
        <v>78</v>
      </c>
      <c r="N59" s="40"/>
      <c r="O59">
        <f t="shared" si="0"/>
        <v>74.6</v>
      </c>
      <c r="P59">
        <f t="shared" si="1"/>
        <v>75.6666666666667</v>
      </c>
    </row>
    <row r="60" customHeight="1" spans="1:16">
      <c r="A60" s="37">
        <v>20</v>
      </c>
      <c r="B60" s="38" t="s">
        <v>8</v>
      </c>
      <c r="C60" s="38" t="s">
        <v>249</v>
      </c>
      <c r="D60" s="38"/>
      <c r="E60" s="41">
        <v>78</v>
      </c>
      <c r="F60" s="42" t="s">
        <v>250</v>
      </c>
      <c r="G60" s="40">
        <v>74</v>
      </c>
      <c r="H60" s="40" t="s">
        <v>251</v>
      </c>
      <c r="I60" s="45">
        <v>65</v>
      </c>
      <c r="J60" s="17"/>
      <c r="K60" s="40">
        <v>74</v>
      </c>
      <c r="L60" s="40"/>
      <c r="M60" s="40">
        <v>84</v>
      </c>
      <c r="N60" s="40"/>
      <c r="O60">
        <f t="shared" si="0"/>
        <v>75</v>
      </c>
      <c r="P60">
        <f t="shared" si="1"/>
        <v>75.3333333333333</v>
      </c>
    </row>
    <row r="61" customHeight="1" spans="1:16">
      <c r="A61" s="37">
        <v>14</v>
      </c>
      <c r="B61" s="38" t="s">
        <v>25</v>
      </c>
      <c r="C61" s="38" t="s">
        <v>260</v>
      </c>
      <c r="D61" s="38"/>
      <c r="E61" s="41">
        <v>72</v>
      </c>
      <c r="F61" s="42" t="s">
        <v>261</v>
      </c>
      <c r="G61" s="40">
        <v>80</v>
      </c>
      <c r="H61" s="40" t="s">
        <v>262</v>
      </c>
      <c r="I61" s="45">
        <v>60</v>
      </c>
      <c r="J61" s="17"/>
      <c r="K61" s="40">
        <v>75</v>
      </c>
      <c r="L61" s="40"/>
      <c r="M61" s="40">
        <v>78</v>
      </c>
      <c r="N61" s="40"/>
      <c r="O61">
        <f t="shared" si="0"/>
        <v>73</v>
      </c>
      <c r="P61">
        <f t="shared" si="1"/>
        <v>75</v>
      </c>
    </row>
    <row r="62" customHeight="1" spans="1:16">
      <c r="A62" s="37">
        <v>56</v>
      </c>
      <c r="B62" s="38" t="s">
        <v>25</v>
      </c>
      <c r="C62" s="38" t="s">
        <v>246</v>
      </c>
      <c r="D62" s="38"/>
      <c r="E62" s="39">
        <v>70</v>
      </c>
      <c r="F62" s="40" t="s">
        <v>131</v>
      </c>
      <c r="G62" s="40">
        <v>75</v>
      </c>
      <c r="H62" s="40" t="s">
        <v>247</v>
      </c>
      <c r="I62" s="45">
        <v>72</v>
      </c>
      <c r="J62" s="17"/>
      <c r="K62" s="40">
        <v>77</v>
      </c>
      <c r="L62" s="40"/>
      <c r="M62" s="40">
        <v>85</v>
      </c>
      <c r="N62" s="40"/>
      <c r="O62">
        <f t="shared" si="0"/>
        <v>75.8</v>
      </c>
      <c r="P62">
        <f t="shared" si="1"/>
        <v>74.6666666666667</v>
      </c>
    </row>
    <row r="63" customHeight="1" spans="1:16">
      <c r="A63" s="37">
        <v>35</v>
      </c>
      <c r="B63" s="38" t="s">
        <v>63</v>
      </c>
      <c r="C63" s="38" t="s">
        <v>264</v>
      </c>
      <c r="D63" s="38"/>
      <c r="E63" s="39">
        <v>61</v>
      </c>
      <c r="F63" s="40" t="s">
        <v>203</v>
      </c>
      <c r="G63" s="40">
        <v>74</v>
      </c>
      <c r="H63" s="40" t="s">
        <v>265</v>
      </c>
      <c r="I63" s="45">
        <v>62</v>
      </c>
      <c r="J63" s="17"/>
      <c r="K63" s="40">
        <v>74</v>
      </c>
      <c r="L63" s="40"/>
      <c r="M63" s="40">
        <v>82</v>
      </c>
      <c r="N63" s="40"/>
      <c r="O63">
        <f t="shared" si="0"/>
        <v>70.6</v>
      </c>
      <c r="P63">
        <f t="shared" si="1"/>
        <v>70</v>
      </c>
    </row>
  </sheetData>
  <autoFilter ref="A3:P63">
    <extLst/>
  </autoFilter>
  <sortState ref="A4:P63">
    <sortCondition ref="P4:P63" descending="1"/>
  </sortState>
  <mergeCells count="3">
    <mergeCell ref="A1:F1"/>
    <mergeCell ref="E2:F2"/>
    <mergeCell ref="G2:H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topLeftCell="A9" workbookViewId="0">
      <selection activeCell="B16" sqref="B16:E16"/>
    </sheetView>
  </sheetViews>
  <sheetFormatPr defaultColWidth="9" defaultRowHeight="13.5" outlineLevelCol="6"/>
  <cols>
    <col min="1" max="1" width="5.875" customWidth="1"/>
    <col min="2" max="2" width="18.125" customWidth="1"/>
    <col min="3" max="3" width="30.5" customWidth="1"/>
    <col min="4" max="4" width="21.25" customWidth="1"/>
    <col min="5" max="5" width="22.625" customWidth="1"/>
    <col min="6" max="6" width="27.625" customWidth="1"/>
    <col min="7" max="7" width="22.25" customWidth="1"/>
    <col min="8" max="8" width="22.75" customWidth="1"/>
  </cols>
  <sheetData>
    <row r="1" ht="18.75" spans="1:7">
      <c r="A1" s="2" t="s">
        <v>2</v>
      </c>
      <c r="B1" s="2" t="s">
        <v>3</v>
      </c>
      <c r="C1" s="2" t="s">
        <v>4</v>
      </c>
      <c r="D1" s="3" t="s">
        <v>268</v>
      </c>
      <c r="E1" s="4"/>
      <c r="F1" s="4"/>
      <c r="G1" s="4"/>
    </row>
    <row r="2" s="1" customFormat="1" ht="148.5" spans="1:7">
      <c r="A2" s="5">
        <v>23</v>
      </c>
      <c r="B2" s="6" t="s">
        <v>25</v>
      </c>
      <c r="C2" s="6" t="s">
        <v>31</v>
      </c>
      <c r="D2" s="7" t="s">
        <v>32</v>
      </c>
      <c r="E2" s="7" t="s">
        <v>33</v>
      </c>
      <c r="F2" s="8" t="s">
        <v>34</v>
      </c>
      <c r="G2" s="7" t="s">
        <v>35</v>
      </c>
    </row>
    <row r="3" ht="54" spans="1:7">
      <c r="A3" s="5">
        <v>40</v>
      </c>
      <c r="B3" s="6" t="s">
        <v>14</v>
      </c>
      <c r="C3" s="6" t="s">
        <v>15</v>
      </c>
      <c r="D3" s="9" t="s">
        <v>16</v>
      </c>
      <c r="E3" s="9" t="s">
        <v>17</v>
      </c>
      <c r="F3" s="10"/>
      <c r="G3" s="9" t="s">
        <v>18</v>
      </c>
    </row>
    <row r="4" ht="81" spans="1:7">
      <c r="A4" s="5">
        <v>4</v>
      </c>
      <c r="B4" s="6" t="s">
        <v>8</v>
      </c>
      <c r="C4" s="6" t="s">
        <v>9</v>
      </c>
      <c r="D4" s="9" t="s">
        <v>10</v>
      </c>
      <c r="E4" s="9" t="s">
        <v>11</v>
      </c>
      <c r="F4" s="10" t="s">
        <v>12</v>
      </c>
      <c r="G4" s="9"/>
    </row>
    <row r="5" ht="54" spans="1:7">
      <c r="A5" s="5">
        <v>2</v>
      </c>
      <c r="B5" s="6" t="s">
        <v>14</v>
      </c>
      <c r="C5" s="6" t="s">
        <v>20</v>
      </c>
      <c r="D5" s="9" t="s">
        <v>21</v>
      </c>
      <c r="E5" s="9" t="s">
        <v>22</v>
      </c>
      <c r="F5" s="10" t="s">
        <v>23</v>
      </c>
      <c r="G5" s="9"/>
    </row>
    <row r="6" ht="67.5" spans="1:7">
      <c r="A6" s="5">
        <v>30</v>
      </c>
      <c r="B6" s="6" t="s">
        <v>25</v>
      </c>
      <c r="C6" s="6" t="s">
        <v>84</v>
      </c>
      <c r="D6" s="9" t="s">
        <v>85</v>
      </c>
      <c r="E6" s="9" t="s">
        <v>86</v>
      </c>
      <c r="F6" s="10" t="s">
        <v>87</v>
      </c>
      <c r="G6" s="9" t="s">
        <v>88</v>
      </c>
    </row>
    <row r="7" ht="94.5" spans="1:7">
      <c r="A7" s="5">
        <v>41</v>
      </c>
      <c r="B7" s="6" t="s">
        <v>8</v>
      </c>
      <c r="C7" s="6" t="s">
        <v>37</v>
      </c>
      <c r="D7" s="9" t="s">
        <v>38</v>
      </c>
      <c r="E7" s="9" t="s">
        <v>39</v>
      </c>
      <c r="F7" s="10" t="s">
        <v>40</v>
      </c>
      <c r="G7" s="9" t="s">
        <v>41</v>
      </c>
    </row>
    <row r="8" ht="94.5" spans="1:7">
      <c r="A8" s="5">
        <v>47</v>
      </c>
      <c r="B8" s="6" t="s">
        <v>8</v>
      </c>
      <c r="C8" s="6" t="s">
        <v>78</v>
      </c>
      <c r="D8" s="9" t="s">
        <v>79</v>
      </c>
      <c r="E8" s="9" t="s">
        <v>80</v>
      </c>
      <c r="F8" s="10" t="s">
        <v>81</v>
      </c>
      <c r="G8" s="9" t="s">
        <v>82</v>
      </c>
    </row>
    <row r="9" ht="108" spans="1:7">
      <c r="A9" s="5">
        <v>10</v>
      </c>
      <c r="B9" s="6" t="s">
        <v>8</v>
      </c>
      <c r="C9" s="6" t="s">
        <v>52</v>
      </c>
      <c r="D9" s="11" t="s">
        <v>53</v>
      </c>
      <c r="E9" s="9" t="s">
        <v>54</v>
      </c>
      <c r="F9" s="10" t="s">
        <v>55</v>
      </c>
      <c r="G9" s="9" t="s">
        <v>56</v>
      </c>
    </row>
    <row r="10" ht="81" spans="1:7">
      <c r="A10" s="5">
        <v>44</v>
      </c>
      <c r="B10" s="6" t="s">
        <v>63</v>
      </c>
      <c r="C10" s="6" t="s">
        <v>64</v>
      </c>
      <c r="D10" s="9" t="s">
        <v>65</v>
      </c>
      <c r="E10" s="9" t="s">
        <v>66</v>
      </c>
      <c r="F10" s="10"/>
      <c r="G10" s="9" t="s">
        <v>67</v>
      </c>
    </row>
    <row r="11" ht="67.5" spans="1:7">
      <c r="A11" s="5">
        <v>58</v>
      </c>
      <c r="B11" s="6" t="s">
        <v>25</v>
      </c>
      <c r="C11" s="6" t="s">
        <v>26</v>
      </c>
      <c r="D11" s="12" t="s">
        <v>27</v>
      </c>
      <c r="E11" s="9" t="s">
        <v>28</v>
      </c>
      <c r="F11" s="10" t="s">
        <v>29</v>
      </c>
      <c r="G11" s="9"/>
    </row>
    <row r="12" ht="108" spans="1:7">
      <c r="A12" s="5">
        <v>19</v>
      </c>
      <c r="B12" s="6" t="s">
        <v>25</v>
      </c>
      <c r="C12" s="6" t="s">
        <v>43</v>
      </c>
      <c r="D12" s="9"/>
      <c r="E12" s="9" t="s">
        <v>44</v>
      </c>
      <c r="F12" s="10" t="s">
        <v>45</v>
      </c>
      <c r="G12" s="9"/>
    </row>
    <row r="13" ht="67.5" spans="1:7">
      <c r="A13" s="5">
        <v>55</v>
      </c>
      <c r="B13" s="6" t="s">
        <v>8</v>
      </c>
      <c r="C13" s="6" t="s">
        <v>47</v>
      </c>
      <c r="D13" s="9" t="s">
        <v>48</v>
      </c>
      <c r="E13" s="9" t="s">
        <v>49</v>
      </c>
      <c r="F13" s="10" t="s">
        <v>50</v>
      </c>
      <c r="G13" s="9"/>
    </row>
    <row r="14" ht="54" spans="1:7">
      <c r="A14" s="13">
        <v>36</v>
      </c>
      <c r="B14" s="6" t="s">
        <v>63</v>
      </c>
      <c r="C14" s="14" t="s">
        <v>99</v>
      </c>
      <c r="D14" s="15" t="s">
        <v>100</v>
      </c>
      <c r="E14" s="15" t="s">
        <v>101</v>
      </c>
      <c r="F14" s="16" t="s">
        <v>102</v>
      </c>
      <c r="G14" s="15" t="s">
        <v>103</v>
      </c>
    </row>
    <row r="15" ht="54" spans="1:7">
      <c r="A15" s="13">
        <v>48</v>
      </c>
      <c r="B15" s="14" t="s">
        <v>25</v>
      </c>
      <c r="C15" s="14" t="s">
        <v>90</v>
      </c>
      <c r="D15" s="15" t="s">
        <v>91</v>
      </c>
      <c r="E15" s="9" t="s">
        <v>92</v>
      </c>
      <c r="F15" s="17"/>
      <c r="G15" s="15"/>
    </row>
    <row r="16" ht="54" spans="1:7">
      <c r="A16" s="5">
        <v>16</v>
      </c>
      <c r="B16" s="6" t="s">
        <v>25</v>
      </c>
      <c r="C16" s="6" t="s">
        <v>182</v>
      </c>
      <c r="D16" s="9"/>
      <c r="E16" s="9" t="s">
        <v>183</v>
      </c>
      <c r="F16" s="10"/>
      <c r="G16" s="9"/>
    </row>
    <row r="17" spans="1:7">
      <c r="A17" s="18"/>
      <c r="B17" s="18"/>
      <c r="C17" s="18"/>
      <c r="D17" s="18"/>
      <c r="E17" s="18"/>
      <c r="F17" s="18"/>
      <c r="G17" s="18"/>
    </row>
    <row r="18" spans="1:7">
      <c r="A18" s="18"/>
      <c r="B18" s="18"/>
      <c r="C18" s="18"/>
      <c r="D18" s="18"/>
      <c r="E18" s="18"/>
      <c r="F18" s="18"/>
      <c r="G18" s="18"/>
    </row>
    <row r="19" spans="1:7">
      <c r="A19" s="18"/>
      <c r="B19" s="18"/>
      <c r="C19" s="18"/>
      <c r="D19" s="18"/>
      <c r="E19" s="18"/>
      <c r="F19" s="18"/>
      <c r="G19" s="18"/>
    </row>
    <row r="20" spans="1:7">
      <c r="A20" s="18"/>
      <c r="B20" s="18"/>
      <c r="C20" s="18"/>
      <c r="D20" s="18"/>
      <c r="E20" s="18"/>
      <c r="F20" s="18"/>
      <c r="G20" s="18"/>
    </row>
    <row r="21" spans="1:7">
      <c r="A21" s="18"/>
      <c r="B21" s="18"/>
      <c r="C21" s="18"/>
      <c r="D21" s="18"/>
      <c r="E21" s="18"/>
      <c r="F21" s="18"/>
      <c r="G21" s="18"/>
    </row>
  </sheetData>
  <mergeCells count="1">
    <mergeCell ref="D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取平均分</vt:lpstr>
      <vt:lpstr>去掉最高和最低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卢菊</dc:creator>
  <cp:lastModifiedBy>橘子</cp:lastModifiedBy>
  <dcterms:created xsi:type="dcterms:W3CDTF">2021-03-26T09:44:00Z</dcterms:created>
  <dcterms:modified xsi:type="dcterms:W3CDTF">2021-04-07T09:17:09Z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FF3CDF6E5E6A4565A0C64421E387C686</vt:lpwstr>
  </property>
  <property fmtid="{D5CDD505-2E9C-101B-9397-08002B2CF9AE}" pid="3" name="KSOProductBuildVer">
    <vt:lpwstr>2052-11.1.0.10446</vt:lpwstr>
  </property>
</Properties>
</file>